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6380" windowHeight="8190" tabRatio="462"/>
  </bookViews>
  <sheets>
    <sheet name="S4" sheetId="1" r:id="rId1"/>
    <sheet name="S6" sheetId="2" r:id="rId2"/>
    <sheet name="S7" sheetId="3" r:id="rId3"/>
    <sheet name="S8D" sheetId="4" r:id="rId4"/>
    <sheet name="S8EP" sheetId="5" r:id="rId5"/>
    <sheet name="S9" sheetId="6" r:id="rId6"/>
  </sheets>
  <definedNames>
    <definedName name="_xlnm.Print_Area" localSheetId="1">'S6'!$A$1:$L$31</definedName>
  </definedNames>
  <calcPr calcId="125725"/>
</workbook>
</file>

<file path=xl/calcChain.xml><?xml version="1.0" encoding="utf-8"?>
<calcChain xmlns="http://schemas.openxmlformats.org/spreadsheetml/2006/main">
  <c r="J5" i="1"/>
  <c r="J6"/>
  <c r="J7"/>
  <c r="J8"/>
  <c r="J9"/>
  <c r="J10"/>
  <c r="J11"/>
  <c r="J12"/>
  <c r="J13"/>
  <c r="J14"/>
  <c r="J15"/>
  <c r="J16"/>
  <c r="J17"/>
  <c r="J18"/>
  <c r="J19"/>
  <c r="J20"/>
  <c r="J21"/>
  <c r="J22"/>
  <c r="J23"/>
  <c r="J5" i="2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5" i="3"/>
  <c r="J6"/>
  <c r="J7"/>
  <c r="J8"/>
  <c r="J9"/>
  <c r="J10"/>
  <c r="J11"/>
  <c r="J12"/>
  <c r="J13"/>
  <c r="J14"/>
  <c r="J15"/>
  <c r="M5" i="4"/>
  <c r="M6"/>
  <c r="M7"/>
  <c r="M8"/>
  <c r="M9"/>
  <c r="M10"/>
  <c r="M11"/>
  <c r="M12"/>
  <c r="M13"/>
  <c r="K4" i="5"/>
  <c r="K5"/>
  <c r="K6"/>
  <c r="K7"/>
  <c r="K8"/>
  <c r="K9"/>
  <c r="K10"/>
  <c r="K11"/>
  <c r="K12"/>
  <c r="K13"/>
  <c r="K14"/>
  <c r="J5" i="6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</calcChain>
</file>

<file path=xl/sharedStrings.xml><?xml version="1.0" encoding="utf-8"?>
<sst xmlns="http://schemas.openxmlformats.org/spreadsheetml/2006/main" count="551" uniqueCount="163">
  <si>
    <t>PUCHAR POLSKI NOWY TARG 24-25.09.2016</t>
  </si>
  <si>
    <t>S4A</t>
  </si>
  <si>
    <t>lp</t>
  </si>
  <si>
    <t>Nazwisko i imię</t>
  </si>
  <si>
    <t>Nr licencji</t>
  </si>
  <si>
    <t>ID FAI</t>
  </si>
  <si>
    <t>Nr startowy</t>
  </si>
  <si>
    <t>1 lot</t>
  </si>
  <si>
    <t>2 lot</t>
  </si>
  <si>
    <t>3 lot</t>
  </si>
  <si>
    <t>Dogrywka</t>
  </si>
  <si>
    <t>Suma</t>
  </si>
  <si>
    <t>Miejsce</t>
  </si>
  <si>
    <t>Punkty PP</t>
  </si>
  <si>
    <t>MAŁMYGA Leszek</t>
  </si>
  <si>
    <t>POL 4578</t>
  </si>
  <si>
    <t>I</t>
  </si>
  <si>
    <t>PRZYBYTEK Krzysztof</t>
  </si>
  <si>
    <t>POL3754</t>
  </si>
  <si>
    <t>√3</t>
  </si>
  <si>
    <t>II</t>
  </si>
  <si>
    <t xml:space="preserve">GORYCZKA Grzegorz </t>
  </si>
  <si>
    <t>POL 4095</t>
  </si>
  <si>
    <t>III</t>
  </si>
  <si>
    <t>ARASIMOWICZ Marek</t>
  </si>
  <si>
    <t>POL 5365</t>
  </si>
  <si>
    <t>4</t>
  </si>
  <si>
    <t>ŁASOCHA Sławomir</t>
  </si>
  <si>
    <t>POL 3896</t>
  </si>
  <si>
    <t>54191</t>
  </si>
  <si>
    <t>81</t>
  </si>
  <si>
    <t>5</t>
  </si>
  <si>
    <t>PALUSZEK Maciej</t>
  </si>
  <si>
    <t>POL 5761</t>
  </si>
  <si>
    <t>6</t>
  </si>
  <si>
    <t>FLOREK Sebastian (J)</t>
  </si>
  <si>
    <t>POL 7591</t>
  </si>
  <si>
    <t>7</t>
  </si>
  <si>
    <t>MAJ Wiktoria (J)</t>
  </si>
  <si>
    <t>POL 7062</t>
  </si>
  <si>
    <t>53967</t>
  </si>
  <si>
    <t>8</t>
  </si>
  <si>
    <t>ZACH Sławomir</t>
  </si>
  <si>
    <t>POL 3911</t>
  </si>
  <si>
    <t>79306</t>
  </si>
  <si>
    <t>9</t>
  </si>
  <si>
    <t>ŁASOCHA Paweł (J)</t>
  </si>
  <si>
    <t>POL 7005</t>
  </si>
  <si>
    <t>54190</t>
  </si>
  <si>
    <t>10</t>
  </si>
  <si>
    <t>KOPCIUCH Natalia (J)</t>
  </si>
  <si>
    <t>POL7045</t>
  </si>
  <si>
    <t>53968</t>
  </si>
  <si>
    <t>11</t>
  </si>
  <si>
    <t>DRASPA Radosław (J)</t>
  </si>
  <si>
    <t>POL 7395</t>
  </si>
  <si>
    <t>80481</t>
  </si>
  <si>
    <t>12</t>
  </si>
  <si>
    <t>SZULC Sebastian</t>
  </si>
  <si>
    <t>POL3765</t>
  </si>
  <si>
    <t>13</t>
  </si>
  <si>
    <t>KĘDZIORA Wojciech (J)</t>
  </si>
  <si>
    <t>POL 7107</t>
  </si>
  <si>
    <t>?</t>
  </si>
  <si>
    <t>DQ</t>
  </si>
  <si>
    <t>14</t>
  </si>
  <si>
    <t xml:space="preserve">WIŚNIEWSKI Maciej </t>
  </si>
  <si>
    <t>POL 6840</t>
  </si>
  <si>
    <t>15</t>
  </si>
  <si>
    <t>TOKARCZYK Bartłomiej</t>
  </si>
  <si>
    <t>POL 3656</t>
  </si>
  <si>
    <t>16</t>
  </si>
  <si>
    <t>WIŚNIOWSKA Małgorzata</t>
  </si>
  <si>
    <t>POL 7668</t>
  </si>
  <si>
    <t>17</t>
  </si>
  <si>
    <t>CIEŚLA Seweryn</t>
  </si>
  <si>
    <t>POL 4291</t>
  </si>
  <si>
    <t>18</t>
  </si>
  <si>
    <t>KOSZELSKI Wojciech (J)</t>
  </si>
  <si>
    <t>POL 7311</t>
  </si>
  <si>
    <t>19</t>
  </si>
  <si>
    <t>WIŚNIOWSKI Mateusz</t>
  </si>
  <si>
    <t>POL 6747</t>
  </si>
  <si>
    <t>20</t>
  </si>
  <si>
    <t>WIŚNIOWSKI Dominik (J)</t>
  </si>
  <si>
    <t>POL 7669</t>
  </si>
  <si>
    <t>CE</t>
  </si>
  <si>
    <t>21</t>
  </si>
  <si>
    <t>MAJ Mateusz (J)</t>
  </si>
  <si>
    <t>POL 7345</t>
  </si>
  <si>
    <t>66910</t>
  </si>
  <si>
    <t>-</t>
  </si>
  <si>
    <t>22</t>
  </si>
  <si>
    <t>BICZYK Joanna</t>
  </si>
  <si>
    <t>POL 7670</t>
  </si>
  <si>
    <t>23</t>
  </si>
  <si>
    <t>KOŁAKOWSKI Piotr (J)</t>
  </si>
  <si>
    <t>POL 6980</t>
  </si>
  <si>
    <t>24</t>
  </si>
  <si>
    <t xml:space="preserve">WIŚNIOWSKI Jacek </t>
  </si>
  <si>
    <t>POL 7473</t>
  </si>
  <si>
    <t>25</t>
  </si>
  <si>
    <t>KOSMALA Dawid (J)</t>
  </si>
  <si>
    <t>POL 7514</t>
  </si>
  <si>
    <t>26</t>
  </si>
  <si>
    <t>RADZIK Paweł (J)</t>
  </si>
  <si>
    <t>POL 7575</t>
  </si>
  <si>
    <t>27</t>
  </si>
  <si>
    <t>KAPŁON Filip (J)</t>
  </si>
  <si>
    <t>POL 7660</t>
  </si>
  <si>
    <t>28</t>
  </si>
  <si>
    <t>FAI Jury :</t>
  </si>
  <si>
    <r>
      <t>Contest Director</t>
    </r>
    <r>
      <rPr>
        <sz val="12"/>
        <rFont val="Arial"/>
        <family val="1"/>
        <charset val="1"/>
      </rPr>
      <t xml:space="preserve"> :</t>
    </r>
  </si>
  <si>
    <t>Vladmir Švec</t>
  </si>
  <si>
    <t xml:space="preserve"> Ewa Dudziak-Przybytek</t>
  </si>
  <si>
    <t>Paweł Janisiewicz</t>
  </si>
  <si>
    <t>Tadeusz Kasprzycki</t>
  </si>
  <si>
    <t>S6A</t>
  </si>
  <si>
    <t>S7</t>
  </si>
  <si>
    <t>Model</t>
  </si>
  <si>
    <t>Stat.</t>
  </si>
  <si>
    <t>Meteor 2</t>
  </si>
  <si>
    <t>RUSINOWSKI Andrzej</t>
  </si>
  <si>
    <t>POL 7401</t>
  </si>
  <si>
    <t>Diamant B2</t>
  </si>
  <si>
    <t>KOSZELSKI Wojciech</t>
  </si>
  <si>
    <t>Meteor 1</t>
  </si>
  <si>
    <t>ŻURAWSKI Przemysław (J)</t>
  </si>
  <si>
    <t>POL 7519</t>
  </si>
  <si>
    <t>KREMPA Kacper (J)</t>
  </si>
  <si>
    <t>POL 7648</t>
  </si>
  <si>
    <t>Meteor 1E</t>
  </si>
  <si>
    <t>Rubis</t>
  </si>
  <si>
    <t>HALABURDA Eryk</t>
  </si>
  <si>
    <t>POL 7349</t>
  </si>
  <si>
    <t>CZERKIES Mateusz (J)</t>
  </si>
  <si>
    <t>POL 7644</t>
  </si>
  <si>
    <t>Astrobee D</t>
  </si>
  <si>
    <t>Skylark</t>
  </si>
  <si>
    <t>Rasko</t>
  </si>
  <si>
    <t>S8D</t>
  </si>
  <si>
    <t>Ląd.</t>
  </si>
  <si>
    <t>BARĆ Dawid (J)</t>
  </si>
  <si>
    <t>POL7046</t>
  </si>
  <si>
    <t>DYMEK Hubert ( J )</t>
  </si>
  <si>
    <t>POL 7572</t>
  </si>
  <si>
    <t>KOSZAŁKA Adam (J)</t>
  </si>
  <si>
    <t>POL 7485</t>
  </si>
  <si>
    <t>HALABURDA Eryk (J)</t>
  </si>
  <si>
    <t>MAYER Mateusz (J)</t>
  </si>
  <si>
    <t>POL 7569</t>
  </si>
  <si>
    <t>S8E/P</t>
  </si>
  <si>
    <t>Finał</t>
  </si>
  <si>
    <t>BYRTEK Szymon</t>
  </si>
  <si>
    <t>POL 6225</t>
  </si>
  <si>
    <t>KAŹMIERSKI Bartosz</t>
  </si>
  <si>
    <t>POL 7343</t>
  </si>
  <si>
    <t>POL 3754</t>
  </si>
  <si>
    <t>WOWRY Edward</t>
  </si>
  <si>
    <t>POL 2408</t>
  </si>
  <si>
    <t xml:space="preserve">MAYER Mateusz </t>
  </si>
  <si>
    <t>POL 7046</t>
  </si>
  <si>
    <t>S9A</t>
  </si>
</sst>
</file>

<file path=xl/styles.xml><?xml version="1.0" encoding="utf-8"?>
<styleSheet xmlns="http://schemas.openxmlformats.org/spreadsheetml/2006/main">
  <fonts count="42"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16"/>
      <name val="Arial Black"/>
      <family val="2"/>
      <charset val="238"/>
    </font>
    <font>
      <sz val="20"/>
      <name val="Arial Black"/>
      <family val="2"/>
      <charset val="238"/>
    </font>
    <font>
      <b/>
      <sz val="11"/>
      <name val="Arial"/>
      <family val="2"/>
      <charset val="238"/>
    </font>
    <font>
      <sz val="12"/>
      <color indexed="8"/>
      <name val="Arial"/>
      <family val="2"/>
      <charset val="1"/>
    </font>
    <font>
      <sz val="11"/>
      <color indexed="8"/>
      <name val="Czcionka tekstu podstawowego"/>
      <charset val="238"/>
    </font>
    <font>
      <sz val="10"/>
      <color indexed="10"/>
      <name val="Arial"/>
      <family val="2"/>
      <charset val="238"/>
    </font>
    <font>
      <sz val="12"/>
      <name val="Arial"/>
      <family val="2"/>
      <charset val="1"/>
    </font>
    <font>
      <sz val="10"/>
      <color indexed="8"/>
      <name val="Arial"/>
      <family val="2"/>
      <charset val="238"/>
    </font>
    <font>
      <sz val="12"/>
      <color indexed="8"/>
      <name val="Times New Roman"/>
      <family val="1"/>
      <charset val="238"/>
    </font>
    <font>
      <sz val="11"/>
      <name val="Segoe UI"/>
      <charset val="1"/>
    </font>
    <font>
      <i/>
      <sz val="12"/>
      <name val="Arial"/>
      <family val="1"/>
      <charset val="1"/>
    </font>
    <font>
      <sz val="12"/>
      <name val="Arial"/>
      <family val="1"/>
      <charset val="1"/>
    </font>
    <font>
      <b/>
      <sz val="10"/>
      <name val="Arial"/>
      <family val="2"/>
      <charset val="238"/>
    </font>
    <font>
      <sz val="12"/>
      <name val="Segoe UI"/>
      <charset val="1"/>
    </font>
    <font>
      <sz val="12"/>
      <name val="Arial"/>
      <family val="2"/>
      <charset val="238"/>
    </font>
    <font>
      <b/>
      <sz val="11"/>
      <color indexed="8"/>
      <name val="Arial"/>
      <family val="2"/>
      <charset val="238"/>
    </font>
    <font>
      <sz val="11"/>
      <name val="Arial"/>
      <family val="2"/>
      <charset val="238"/>
    </font>
    <font>
      <b/>
      <sz val="16"/>
      <name val="Arial"/>
      <family val="2"/>
      <charset val="238"/>
    </font>
    <font>
      <sz val="11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1"/>
      <name val="Calibri"/>
      <family val="2"/>
      <charset val="238"/>
    </font>
    <font>
      <b/>
      <sz val="11"/>
      <color indexed="9"/>
      <name val="Arial"/>
      <family val="2"/>
      <charset val="238"/>
    </font>
    <font>
      <sz val="12"/>
      <color indexed="9"/>
      <name val="Arial"/>
      <family val="2"/>
      <charset val="1"/>
    </font>
    <font>
      <sz val="10"/>
      <name val="Arial"/>
      <family val="2"/>
      <charset val="238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</fills>
  <borders count="4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3" borderId="0" applyNumberFormat="0" applyBorder="0" applyAlignment="0" applyProtection="0"/>
    <xf numFmtId="0" fontId="4" fillId="20" borderId="1" applyNumberFormat="0" applyAlignment="0" applyProtection="0"/>
    <xf numFmtId="0" fontId="5" fillId="21" borderId="2" applyNumberFormat="0" applyAlignment="0" applyProtection="0"/>
    <xf numFmtId="0" fontId="6" fillId="0" borderId="0" applyNumberFormat="0" applyFill="0" applyBorder="0" applyAlignment="0" applyProtection="0"/>
    <xf numFmtId="0" fontId="7" fillId="4" borderId="0" applyNumberFormat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7" borderId="1" applyNumberFormat="0" applyAlignment="0" applyProtection="0"/>
    <xf numFmtId="0" fontId="12" fillId="0" borderId="6" applyNumberFormat="0" applyFill="0" applyAlignment="0" applyProtection="0"/>
    <xf numFmtId="0" fontId="13" fillId="22" borderId="0" applyNumberFormat="0" applyBorder="0" applyAlignment="0" applyProtection="0"/>
    <xf numFmtId="0" fontId="41" fillId="23" borderId="7" applyNumberFormat="0" applyAlignment="0" applyProtection="0"/>
    <xf numFmtId="0" fontId="14" fillId="20" borderId="8" applyNumberForma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</cellStyleXfs>
  <cellXfs count="198">
    <xf numFmtId="0" fontId="0" fillId="0" borderId="0" xfId="0"/>
    <xf numFmtId="0" fontId="0" fillId="0" borderId="0" xfId="0" applyAlignment="1">
      <alignment horizontal="center"/>
    </xf>
    <xf numFmtId="0" fontId="20" fillId="0" borderId="11" xfId="0" applyFont="1" applyFill="1" applyBorder="1" applyAlignment="1">
      <alignment horizontal="center"/>
    </xf>
    <xf numFmtId="0" fontId="20" fillId="0" borderId="10" xfId="0" applyFont="1" applyFill="1" applyBorder="1" applyAlignment="1">
      <alignment horizontal="center"/>
    </xf>
    <xf numFmtId="0" fontId="20" fillId="0" borderId="12" xfId="0" applyFont="1" applyFill="1" applyBorder="1" applyAlignment="1">
      <alignment horizontal="center"/>
    </xf>
    <xf numFmtId="0" fontId="20" fillId="0" borderId="13" xfId="0" applyFont="1" applyFill="1" applyBorder="1" applyAlignment="1">
      <alignment horizontal="center"/>
    </xf>
    <xf numFmtId="0" fontId="21" fillId="0" borderId="14" xfId="0" applyFont="1" applyFill="1" applyBorder="1"/>
    <xf numFmtId="0" fontId="21" fillId="0" borderId="15" xfId="0" applyFont="1" applyFill="1" applyBorder="1" applyAlignment="1">
      <alignment horizontal="center"/>
    </xf>
    <xf numFmtId="0" fontId="21" fillId="0" borderId="13" xfId="0" applyFont="1" applyFill="1" applyBorder="1" applyAlignment="1">
      <alignment horizontal="center"/>
    </xf>
    <xf numFmtId="0" fontId="22" fillId="0" borderId="15" xfId="0" applyFont="1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49" fontId="23" fillId="0" borderId="13" xfId="0" applyNumberFormat="1" applyFont="1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20" fillId="0" borderId="17" xfId="0" applyFont="1" applyFill="1" applyBorder="1" applyAlignment="1">
      <alignment horizontal="center"/>
    </xf>
    <xf numFmtId="0" fontId="21" fillId="0" borderId="18" xfId="0" applyFont="1" applyFill="1" applyBorder="1"/>
    <xf numFmtId="0" fontId="21" fillId="0" borderId="19" xfId="0" applyFont="1" applyFill="1" applyBorder="1" applyAlignment="1">
      <alignment horizontal="center"/>
    </xf>
    <xf numFmtId="0" fontId="24" fillId="0" borderId="17" xfId="0" applyFont="1" applyFill="1" applyBorder="1" applyAlignment="1">
      <alignment horizontal="center"/>
    </xf>
    <xf numFmtId="0" fontId="0" fillId="0" borderId="19" xfId="0" applyFill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7" xfId="0" applyFill="1" applyBorder="1" applyAlignment="1">
      <alignment horizontal="center"/>
    </xf>
    <xf numFmtId="49" fontId="23" fillId="0" borderId="17" xfId="0" applyNumberFormat="1" applyFont="1" applyFill="1" applyBorder="1" applyAlignment="1">
      <alignment horizontal="center"/>
    </xf>
    <xf numFmtId="0" fontId="0" fillId="0" borderId="20" xfId="0" applyFill="1" applyBorder="1" applyAlignment="1">
      <alignment horizontal="center"/>
    </xf>
    <xf numFmtId="0" fontId="25" fillId="0" borderId="19" xfId="0" applyFont="1" applyFill="1" applyBorder="1" applyAlignment="1">
      <alignment horizontal="center" vertical="center" wrapText="1"/>
    </xf>
    <xf numFmtId="0" fontId="21" fillId="0" borderId="17" xfId="0" applyFont="1" applyFill="1" applyBorder="1" applyAlignment="1">
      <alignment horizontal="center"/>
    </xf>
    <xf numFmtId="0" fontId="22" fillId="0" borderId="19" xfId="0" applyFont="1" applyFill="1" applyBorder="1" applyAlignment="1">
      <alignment horizontal="center"/>
    </xf>
    <xf numFmtId="49" fontId="25" fillId="0" borderId="17" xfId="0" applyNumberFormat="1" applyFont="1" applyFill="1" applyBorder="1" applyAlignment="1">
      <alignment horizontal="center"/>
    </xf>
    <xf numFmtId="49" fontId="21" fillId="0" borderId="19" xfId="0" applyNumberFormat="1" applyFont="1" applyFill="1" applyBorder="1" applyAlignment="1">
      <alignment horizontal="center"/>
    </xf>
    <xf numFmtId="49" fontId="21" fillId="0" borderId="17" xfId="0" applyNumberFormat="1" applyFont="1" applyFill="1" applyBorder="1" applyAlignment="1">
      <alignment horizontal="center"/>
    </xf>
    <xf numFmtId="49" fontId="26" fillId="0" borderId="19" xfId="0" applyNumberFormat="1" applyFont="1" applyFill="1" applyBorder="1" applyAlignment="1">
      <alignment horizontal="center"/>
    </xf>
    <xf numFmtId="0" fontId="24" fillId="0" borderId="18" xfId="0" applyFont="1" applyBorder="1"/>
    <xf numFmtId="0" fontId="24" fillId="0" borderId="19" xfId="0" applyFont="1" applyBorder="1" applyAlignment="1">
      <alignment horizontal="center"/>
    </xf>
    <xf numFmtId="0" fontId="0" fillId="0" borderId="19" xfId="0" applyFont="1" applyFill="1" applyBorder="1" applyAlignment="1">
      <alignment horizontal="center"/>
    </xf>
    <xf numFmtId="0" fontId="20" fillId="0" borderId="21" xfId="0" applyFont="1" applyFill="1" applyBorder="1" applyAlignment="1">
      <alignment horizontal="center"/>
    </xf>
    <xf numFmtId="0" fontId="27" fillId="0" borderId="19" xfId="0" applyFont="1" applyFill="1" applyBorder="1" applyAlignment="1">
      <alignment horizontal="center"/>
    </xf>
    <xf numFmtId="0" fontId="0" fillId="0" borderId="22" xfId="0" applyBorder="1"/>
    <xf numFmtId="0" fontId="0" fillId="0" borderId="19" xfId="0" applyFill="1" applyBorder="1"/>
    <xf numFmtId="0" fontId="21" fillId="0" borderId="17" xfId="0" applyFont="1" applyFill="1" applyBorder="1" applyAlignment="1">
      <alignment horizontal="center" vertical="center" wrapText="1"/>
    </xf>
    <xf numFmtId="0" fontId="21" fillId="0" borderId="23" xfId="0" applyFont="1" applyFill="1" applyBorder="1"/>
    <xf numFmtId="0" fontId="21" fillId="0" borderId="24" xfId="0" applyFont="1" applyFill="1" applyBorder="1" applyAlignment="1">
      <alignment horizontal="center"/>
    </xf>
    <xf numFmtId="0" fontId="21" fillId="0" borderId="21" xfId="0" applyFont="1" applyFill="1" applyBorder="1" applyAlignment="1">
      <alignment horizontal="center"/>
    </xf>
    <xf numFmtId="0" fontId="22" fillId="0" borderId="24" xfId="0" applyFont="1" applyFill="1" applyBorder="1" applyAlignment="1">
      <alignment horizontal="center"/>
    </xf>
    <xf numFmtId="0" fontId="0" fillId="0" borderId="24" xfId="0" applyFont="1" applyFill="1" applyBorder="1" applyAlignment="1">
      <alignment horizontal="center"/>
    </xf>
    <xf numFmtId="0" fontId="0" fillId="0" borderId="21" xfId="0" applyFill="1" applyBorder="1" applyAlignment="1">
      <alignment horizontal="center"/>
    </xf>
    <xf numFmtId="49" fontId="25" fillId="0" borderId="21" xfId="0" applyNumberFormat="1" applyFont="1" applyFill="1" applyBorder="1" applyAlignment="1">
      <alignment horizontal="center"/>
    </xf>
    <xf numFmtId="0" fontId="0" fillId="0" borderId="25" xfId="0" applyFill="1" applyBorder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28" fillId="0" borderId="0" xfId="0" applyFont="1"/>
    <xf numFmtId="0" fontId="30" fillId="0" borderId="0" xfId="0" applyFont="1" applyAlignment="1">
      <alignment horizontal="center"/>
    </xf>
    <xf numFmtId="0" fontId="20" fillId="0" borderId="11" xfId="0" applyFont="1" applyBorder="1" applyAlignment="1">
      <alignment horizontal="center"/>
    </xf>
    <xf numFmtId="0" fontId="20" fillId="0" borderId="10" xfId="0" applyFont="1" applyBorder="1" applyAlignment="1">
      <alignment horizontal="center"/>
    </xf>
    <xf numFmtId="0" fontId="20" fillId="0" borderId="12" xfId="0" applyFont="1" applyBorder="1" applyAlignment="1">
      <alignment horizontal="center"/>
    </xf>
    <xf numFmtId="0" fontId="20" fillId="0" borderId="26" xfId="0" applyFont="1" applyBorder="1" applyAlignment="1">
      <alignment horizontal="center"/>
    </xf>
    <xf numFmtId="0" fontId="0" fillId="0" borderId="13" xfId="0" applyFont="1" applyFill="1" applyBorder="1" applyAlignment="1">
      <alignment horizontal="center"/>
    </xf>
    <xf numFmtId="0" fontId="23" fillId="0" borderId="13" xfId="0" applyFont="1" applyFill="1" applyBorder="1" applyAlignment="1">
      <alignment horizontal="center"/>
    </xf>
    <xf numFmtId="1" fontId="30" fillId="0" borderId="16" xfId="0" applyNumberFormat="1" applyFont="1" applyFill="1" applyBorder="1" applyAlignment="1">
      <alignment horizontal="center"/>
    </xf>
    <xf numFmtId="1" fontId="23" fillId="0" borderId="17" xfId="0" applyNumberFormat="1" applyFont="1" applyFill="1" applyBorder="1" applyAlignment="1">
      <alignment horizontal="center"/>
    </xf>
    <xf numFmtId="1" fontId="30" fillId="0" borderId="20" xfId="0" applyNumberFormat="1" applyFont="1" applyFill="1" applyBorder="1" applyAlignment="1">
      <alignment horizontal="center"/>
    </xf>
    <xf numFmtId="1" fontId="0" fillId="0" borderId="17" xfId="0" applyNumberFormat="1" applyFont="1" applyFill="1" applyBorder="1" applyAlignment="1">
      <alignment horizontal="center"/>
    </xf>
    <xf numFmtId="0" fontId="0" fillId="0" borderId="15" xfId="0" applyFont="1" applyFill="1" applyBorder="1" applyAlignment="1">
      <alignment horizontal="center"/>
    </xf>
    <xf numFmtId="0" fontId="31" fillId="0" borderId="17" xfId="0" applyFont="1" applyFill="1" applyBorder="1" applyAlignment="1">
      <alignment horizontal="center"/>
    </xf>
    <xf numFmtId="0" fontId="0" fillId="0" borderId="18" xfId="0" applyFont="1" applyFill="1" applyBorder="1"/>
    <xf numFmtId="0" fontId="32" fillId="0" borderId="19" xfId="0" applyFont="1" applyFill="1" applyBorder="1" applyAlignment="1">
      <alignment horizontal="center"/>
    </xf>
    <xf numFmtId="0" fontId="32" fillId="0" borderId="17" xfId="0" applyFont="1" applyFill="1" applyBorder="1" applyAlignment="1">
      <alignment horizontal="center"/>
    </xf>
    <xf numFmtId="0" fontId="30" fillId="0" borderId="20" xfId="0" applyFont="1" applyFill="1" applyBorder="1" applyAlignment="1">
      <alignment horizontal="center"/>
    </xf>
    <xf numFmtId="0" fontId="0" fillId="0" borderId="24" xfId="0" applyFill="1" applyBorder="1" applyAlignment="1">
      <alignment horizontal="center"/>
    </xf>
    <xf numFmtId="0" fontId="0" fillId="0" borderId="10" xfId="0" applyFont="1" applyFill="1" applyBorder="1" applyAlignment="1">
      <alignment horizontal="center"/>
    </xf>
    <xf numFmtId="1" fontId="0" fillId="0" borderId="21" xfId="0" applyNumberFormat="1" applyFont="1" applyFill="1" applyBorder="1" applyAlignment="1">
      <alignment horizontal="center"/>
    </xf>
    <xf numFmtId="0" fontId="30" fillId="0" borderId="25" xfId="0" applyFont="1" applyBorder="1" applyAlignment="1">
      <alignment horizontal="center"/>
    </xf>
    <xf numFmtId="0" fontId="0" fillId="0" borderId="0" xfId="0" applyFont="1"/>
    <xf numFmtId="0" fontId="20" fillId="0" borderId="22" xfId="0" applyFont="1" applyBorder="1" applyAlignment="1">
      <alignment horizontal="center"/>
    </xf>
    <xf numFmtId="0" fontId="20" fillId="0" borderId="27" xfId="0" applyFont="1" applyBorder="1" applyAlignment="1">
      <alignment horizontal="center" vertical="center"/>
    </xf>
    <xf numFmtId="0" fontId="24" fillId="0" borderId="17" xfId="0" applyFont="1" applyFill="1" applyBorder="1" applyAlignment="1">
      <alignment horizontal="center" vertical="center"/>
    </xf>
    <xf numFmtId="0" fontId="24" fillId="0" borderId="19" xfId="0" applyFont="1" applyFill="1" applyBorder="1" applyAlignment="1">
      <alignment horizontal="center" vertical="center"/>
    </xf>
    <xf numFmtId="0" fontId="0" fillId="0" borderId="18" xfId="0" applyFont="1" applyFill="1" applyBorder="1" applyAlignment="1">
      <alignment horizontal="center" vertical="center"/>
    </xf>
    <xf numFmtId="0" fontId="0" fillId="0" borderId="20" xfId="0" applyFont="1" applyFill="1" applyBorder="1" applyAlignment="1">
      <alignment horizontal="center" vertical="center"/>
    </xf>
    <xf numFmtId="0" fontId="0" fillId="0" borderId="19" xfId="0" applyFont="1" applyFill="1" applyBorder="1" applyAlignment="1">
      <alignment horizontal="center" vertical="center"/>
    </xf>
    <xf numFmtId="0" fontId="23" fillId="0" borderId="28" xfId="0" applyFont="1" applyFill="1" applyBorder="1" applyAlignment="1">
      <alignment horizontal="center"/>
    </xf>
    <xf numFmtId="0" fontId="20" fillId="0" borderId="29" xfId="0" applyFont="1" applyBorder="1" applyAlignment="1">
      <alignment horizontal="center" vertical="center"/>
    </xf>
    <xf numFmtId="0" fontId="23" fillId="0" borderId="30" xfId="0" applyFont="1" applyFill="1" applyBorder="1" applyAlignment="1">
      <alignment horizontal="center"/>
    </xf>
    <xf numFmtId="0" fontId="0" fillId="0" borderId="17" xfId="0" applyFont="1" applyFill="1" applyBorder="1" applyAlignment="1">
      <alignment horizontal="center"/>
    </xf>
    <xf numFmtId="0" fontId="0" fillId="0" borderId="30" xfId="0" applyFont="1" applyFill="1" applyBorder="1" applyAlignment="1">
      <alignment horizontal="center"/>
    </xf>
    <xf numFmtId="0" fontId="21" fillId="0" borderId="18" xfId="0" applyFont="1" applyFill="1" applyBorder="1" applyAlignment="1">
      <alignment horizontal="left" vertical="center" wrapText="1"/>
    </xf>
    <xf numFmtId="0" fontId="21" fillId="0" borderId="19" xfId="0" applyFont="1" applyFill="1" applyBorder="1" applyAlignment="1">
      <alignment horizontal="center" vertical="center" wrapText="1"/>
    </xf>
    <xf numFmtId="0" fontId="24" fillId="0" borderId="18" xfId="0" applyFont="1" applyFill="1" applyBorder="1"/>
    <xf numFmtId="0" fontId="24" fillId="0" borderId="19" xfId="0" applyFont="1" applyFill="1" applyBorder="1" applyAlignment="1">
      <alignment horizontal="center"/>
    </xf>
    <xf numFmtId="0" fontId="20" fillId="0" borderId="22" xfId="0" applyFont="1" applyBorder="1" applyAlignment="1">
      <alignment horizontal="center" vertical="center"/>
    </xf>
    <xf numFmtId="0" fontId="26" fillId="0" borderId="22" xfId="0" applyFont="1" applyFill="1" applyBorder="1"/>
    <xf numFmtId="0" fontId="26" fillId="0" borderId="22" xfId="0" applyFont="1" applyFill="1" applyBorder="1" applyAlignment="1">
      <alignment horizontal="center"/>
    </xf>
    <xf numFmtId="0" fontId="0" fillId="0" borderId="22" xfId="0" applyFont="1" applyFill="1" applyBorder="1" applyAlignment="1">
      <alignment horizontal="center" vertical="center"/>
    </xf>
    <xf numFmtId="0" fontId="0" fillId="0" borderId="22" xfId="0" applyFont="1" applyFill="1" applyBorder="1" applyAlignment="1">
      <alignment horizontal="center"/>
    </xf>
    <xf numFmtId="0" fontId="20" fillId="0" borderId="0" xfId="0" applyFont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/>
    </xf>
    <xf numFmtId="0" fontId="20" fillId="0" borderId="0" xfId="0" applyFont="1" applyFill="1" applyBorder="1" applyAlignment="1">
      <alignment horizontal="center" vertical="center"/>
    </xf>
    <xf numFmtId="49" fontId="0" fillId="0" borderId="0" xfId="0" applyNumberFormat="1" applyFont="1" applyFill="1" applyBorder="1" applyAlignment="1">
      <alignment horizontal="center"/>
    </xf>
    <xf numFmtId="0" fontId="26" fillId="0" borderId="0" xfId="0" applyFont="1" applyFill="1" applyBorder="1"/>
    <xf numFmtId="0" fontId="33" fillId="0" borderId="31" xfId="0" applyFont="1" applyBorder="1" applyAlignment="1">
      <alignment horizontal="center" shrinkToFit="1"/>
    </xf>
    <xf numFmtId="0" fontId="33" fillId="0" borderId="11" xfId="0" applyFont="1" applyBorder="1" applyAlignment="1">
      <alignment horizontal="center"/>
    </xf>
    <xf numFmtId="0" fontId="33" fillId="0" borderId="31" xfId="0" applyFont="1" applyBorder="1" applyAlignment="1">
      <alignment horizontal="center"/>
    </xf>
    <xf numFmtId="0" fontId="20" fillId="0" borderId="14" xfId="0" applyFont="1" applyFill="1" applyBorder="1" applyAlignment="1">
      <alignment horizontal="center" vertical="center"/>
    </xf>
    <xf numFmtId="0" fontId="21" fillId="0" borderId="24" xfId="0" applyFont="1" applyFill="1" applyBorder="1"/>
    <xf numFmtId="0" fontId="32" fillId="0" borderId="24" xfId="0" applyFont="1" applyFill="1" applyBorder="1" applyAlignment="1">
      <alignment horizontal="center"/>
    </xf>
    <xf numFmtId="0" fontId="32" fillId="0" borderId="23" xfId="0" applyFont="1" applyFill="1" applyBorder="1" applyAlignment="1">
      <alignment horizontal="center"/>
    </xf>
    <xf numFmtId="0" fontId="32" fillId="0" borderId="25" xfId="0" applyFont="1" applyFill="1" applyBorder="1" applyAlignment="1">
      <alignment horizontal="center"/>
    </xf>
    <xf numFmtId="0" fontId="32" fillId="0" borderId="21" xfId="0" applyFont="1" applyFill="1" applyBorder="1" applyAlignment="1">
      <alignment horizontal="center"/>
    </xf>
    <xf numFmtId="0" fontId="20" fillId="0" borderId="18" xfId="0" applyFont="1" applyFill="1" applyBorder="1" applyAlignment="1">
      <alignment horizontal="center" vertical="center"/>
    </xf>
    <xf numFmtId="0" fontId="21" fillId="0" borderId="19" xfId="0" applyFont="1" applyFill="1" applyBorder="1"/>
    <xf numFmtId="0" fontId="32" fillId="0" borderId="18" xfId="0" applyFont="1" applyFill="1" applyBorder="1" applyAlignment="1">
      <alignment horizontal="center"/>
    </xf>
    <xf numFmtId="0" fontId="32" fillId="0" borderId="20" xfId="0" applyFont="1" applyFill="1" applyBorder="1" applyAlignment="1">
      <alignment horizontal="center"/>
    </xf>
    <xf numFmtId="0" fontId="23" fillId="0" borderId="17" xfId="0" applyFont="1" applyFill="1" applyBorder="1" applyAlignment="1">
      <alignment horizontal="center"/>
    </xf>
    <xf numFmtId="0" fontId="24" fillId="0" borderId="15" xfId="0" applyFont="1" applyFill="1" applyBorder="1"/>
    <xf numFmtId="0" fontId="24" fillId="0" borderId="13" xfId="0" applyFont="1" applyFill="1" applyBorder="1" applyAlignment="1">
      <alignment horizontal="center"/>
    </xf>
    <xf numFmtId="0" fontId="32" fillId="0" borderId="15" xfId="0" applyFont="1" applyFill="1" applyBorder="1" applyAlignment="1">
      <alignment horizontal="center"/>
    </xf>
    <xf numFmtId="0" fontId="32" fillId="0" borderId="14" xfId="0" applyFont="1" applyFill="1" applyBorder="1" applyAlignment="1">
      <alignment horizontal="center"/>
    </xf>
    <xf numFmtId="0" fontId="32" fillId="0" borderId="16" xfId="0" applyFont="1" applyFill="1" applyBorder="1" applyAlignment="1">
      <alignment horizontal="center"/>
    </xf>
    <xf numFmtId="0" fontId="32" fillId="0" borderId="13" xfId="0" applyFont="1" applyFill="1" applyBorder="1" applyAlignment="1">
      <alignment horizontal="center"/>
    </xf>
    <xf numFmtId="0" fontId="20" fillId="0" borderId="23" xfId="0" applyFont="1" applyFill="1" applyBorder="1" applyAlignment="1">
      <alignment horizontal="center" vertical="center"/>
    </xf>
    <xf numFmtId="0" fontId="21" fillId="0" borderId="0" xfId="0" applyFont="1" applyFill="1" applyBorder="1"/>
    <xf numFmtId="0" fontId="21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26" fillId="0" borderId="0" xfId="0" applyFont="1" applyFill="1" applyBorder="1" applyAlignment="1">
      <alignment horizontal="center"/>
    </xf>
    <xf numFmtId="0" fontId="34" fillId="0" borderId="0" xfId="0" applyFont="1" applyBorder="1" applyAlignment="1">
      <alignment horizontal="center" vertical="center"/>
    </xf>
    <xf numFmtId="0" fontId="0" fillId="0" borderId="0" xfId="0" applyBorder="1"/>
    <xf numFmtId="0" fontId="0" fillId="0" borderId="0" xfId="0" applyBorder="1" applyAlignment="1">
      <alignment horizontal="center"/>
    </xf>
    <xf numFmtId="49" fontId="0" fillId="0" borderId="0" xfId="0" applyNumberFormat="1" applyBorder="1" applyAlignment="1">
      <alignment horizontal="center"/>
    </xf>
    <xf numFmtId="0" fontId="25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0" fillId="0" borderId="0" xfId="0" applyFont="1" applyBorder="1" applyAlignment="1">
      <alignment horizontal="center"/>
    </xf>
    <xf numFmtId="0" fontId="0" fillId="0" borderId="0" xfId="0" applyBorder="1" applyAlignment="1"/>
    <xf numFmtId="0" fontId="0" fillId="0" borderId="0" xfId="0" applyFont="1" applyAlignment="1">
      <alignment horizontal="center"/>
    </xf>
    <xf numFmtId="0" fontId="0" fillId="0" borderId="0" xfId="0" applyAlignment="1"/>
    <xf numFmtId="0" fontId="35" fillId="0" borderId="0" xfId="0" applyFont="1" applyBorder="1" applyAlignment="1">
      <alignment horizontal="center"/>
    </xf>
    <xf numFmtId="0" fontId="33" fillId="0" borderId="0" xfId="0" applyFont="1" applyBorder="1" applyAlignment="1">
      <alignment horizontal="center"/>
    </xf>
    <xf numFmtId="0" fontId="20" fillId="0" borderId="0" xfId="0" applyFont="1" applyBorder="1" applyAlignment="1">
      <alignment horizontal="center"/>
    </xf>
    <xf numFmtId="0" fontId="16" fillId="0" borderId="11" xfId="0" applyFont="1" applyFill="1" applyBorder="1" applyAlignment="1">
      <alignment horizontal="center" vertical="center" wrapText="1"/>
    </xf>
    <xf numFmtId="0" fontId="20" fillId="0" borderId="26" xfId="0" applyFont="1" applyFill="1" applyBorder="1" applyAlignment="1">
      <alignment horizontal="center"/>
    </xf>
    <xf numFmtId="0" fontId="20" fillId="0" borderId="32" xfId="0" applyFont="1" applyFill="1" applyBorder="1" applyAlignment="1">
      <alignment horizontal="center"/>
    </xf>
    <xf numFmtId="0" fontId="20" fillId="0" borderId="33" xfId="0" applyFont="1" applyFill="1" applyBorder="1" applyAlignment="1">
      <alignment horizontal="center"/>
    </xf>
    <xf numFmtId="0" fontId="20" fillId="0" borderId="34" xfId="0" applyFont="1" applyFill="1" applyBorder="1" applyAlignment="1">
      <alignment horizontal="center"/>
    </xf>
    <xf numFmtId="0" fontId="20" fillId="0" borderId="22" xfId="0" applyFont="1" applyFill="1" applyBorder="1" applyAlignment="1">
      <alignment horizontal="center"/>
    </xf>
    <xf numFmtId="0" fontId="20" fillId="0" borderId="13" xfId="0" applyFont="1" applyFill="1" applyBorder="1" applyAlignment="1">
      <alignment horizontal="center" vertical="center"/>
    </xf>
    <xf numFmtId="0" fontId="0" fillId="0" borderId="14" xfId="0" applyFont="1" applyFill="1" applyBorder="1" applyAlignment="1">
      <alignment horizontal="left"/>
    </xf>
    <xf numFmtId="1" fontId="36" fillId="0" borderId="15" xfId="0" applyNumberFormat="1" applyFont="1" applyFill="1" applyBorder="1" applyAlignment="1">
      <alignment horizontal="center" vertical="center"/>
    </xf>
    <xf numFmtId="1" fontId="36" fillId="0" borderId="15" xfId="0" applyNumberFormat="1" applyFont="1" applyFill="1" applyBorder="1" applyAlignment="1">
      <alignment horizontal="center"/>
    </xf>
    <xf numFmtId="1" fontId="37" fillId="0" borderId="15" xfId="0" applyNumberFormat="1" applyFont="1" applyFill="1" applyBorder="1" applyAlignment="1">
      <alignment horizontal="center"/>
    </xf>
    <xf numFmtId="0" fontId="17" fillId="0" borderId="13" xfId="0" applyFont="1" applyFill="1" applyBorder="1" applyAlignment="1">
      <alignment horizontal="center"/>
    </xf>
    <xf numFmtId="0" fontId="20" fillId="0" borderId="35" xfId="0" applyFont="1" applyFill="1" applyBorder="1" applyAlignment="1">
      <alignment horizontal="center" vertical="center"/>
    </xf>
    <xf numFmtId="0" fontId="0" fillId="0" borderId="18" xfId="0" applyFont="1" applyFill="1" applyBorder="1" applyAlignment="1">
      <alignment horizontal="left"/>
    </xf>
    <xf numFmtId="1" fontId="36" fillId="0" borderId="19" xfId="0" applyNumberFormat="1" applyFont="1" applyFill="1" applyBorder="1" applyAlignment="1">
      <alignment horizontal="center" vertical="center"/>
    </xf>
    <xf numFmtId="1" fontId="36" fillId="0" borderId="19" xfId="0" applyNumberFormat="1" applyFont="1" applyFill="1" applyBorder="1" applyAlignment="1">
      <alignment horizontal="center"/>
    </xf>
    <xf numFmtId="1" fontId="38" fillId="0" borderId="19" xfId="0" applyNumberFormat="1" applyFont="1" applyFill="1" applyBorder="1" applyAlignment="1">
      <alignment horizontal="center"/>
    </xf>
    <xf numFmtId="0" fontId="17" fillId="0" borderId="17" xfId="0" applyFont="1" applyFill="1" applyBorder="1" applyAlignment="1">
      <alignment horizontal="center"/>
    </xf>
    <xf numFmtId="1" fontId="16" fillId="0" borderId="19" xfId="0" applyNumberFormat="1" applyFont="1" applyFill="1" applyBorder="1" applyAlignment="1">
      <alignment horizontal="center"/>
    </xf>
    <xf numFmtId="1" fontId="37" fillId="0" borderId="19" xfId="0" applyNumberFormat="1" applyFont="1" applyFill="1" applyBorder="1" applyAlignment="1">
      <alignment horizontal="center"/>
    </xf>
    <xf numFmtId="0" fontId="36" fillId="0" borderId="17" xfId="0" applyFont="1" applyFill="1" applyBorder="1" applyAlignment="1">
      <alignment horizontal="center"/>
    </xf>
    <xf numFmtId="0" fontId="0" fillId="0" borderId="23" xfId="0" applyFont="1" applyFill="1" applyBorder="1" applyAlignment="1">
      <alignment horizontal="left"/>
    </xf>
    <xf numFmtId="1" fontId="36" fillId="0" borderId="24" xfId="0" applyNumberFormat="1" applyFont="1" applyFill="1" applyBorder="1" applyAlignment="1">
      <alignment horizontal="center" vertical="center"/>
    </xf>
    <xf numFmtId="1" fontId="36" fillId="0" borderId="24" xfId="0" applyNumberFormat="1" applyFont="1" applyFill="1" applyBorder="1" applyAlignment="1">
      <alignment horizontal="center"/>
    </xf>
    <xf numFmtId="1" fontId="37" fillId="0" borderId="24" xfId="0" applyNumberFormat="1" applyFont="1" applyFill="1" applyBorder="1" applyAlignment="1">
      <alignment horizontal="center"/>
    </xf>
    <xf numFmtId="1" fontId="30" fillId="0" borderId="25" xfId="0" applyNumberFormat="1" applyFont="1" applyFill="1" applyBorder="1" applyAlignment="1">
      <alignment horizontal="center"/>
    </xf>
    <xf numFmtId="0" fontId="0" fillId="0" borderId="36" xfId="0" applyFont="1" applyFill="1" applyBorder="1" applyAlignment="1">
      <alignment horizontal="left"/>
    </xf>
    <xf numFmtId="0" fontId="21" fillId="0" borderId="37" xfId="0" applyFont="1" applyFill="1" applyBorder="1" applyAlignment="1">
      <alignment horizontal="center"/>
    </xf>
    <xf numFmtId="0" fontId="0" fillId="0" borderId="38" xfId="0" applyFill="1" applyBorder="1" applyAlignment="1">
      <alignment horizontal="center"/>
    </xf>
    <xf numFmtId="1" fontId="36" fillId="0" borderId="37" xfId="0" applyNumberFormat="1" applyFont="1" applyFill="1" applyBorder="1" applyAlignment="1">
      <alignment horizontal="center" vertical="center"/>
    </xf>
    <xf numFmtId="1" fontId="36" fillId="0" borderId="37" xfId="0" applyNumberFormat="1" applyFont="1" applyFill="1" applyBorder="1" applyAlignment="1">
      <alignment horizontal="center"/>
    </xf>
    <xf numFmtId="1" fontId="37" fillId="0" borderId="37" xfId="0" applyNumberFormat="1" applyFont="1" applyFill="1" applyBorder="1" applyAlignment="1">
      <alignment horizontal="center"/>
    </xf>
    <xf numFmtId="0" fontId="0" fillId="0" borderId="37" xfId="0" applyFill="1" applyBorder="1" applyAlignment="1">
      <alignment horizontal="center"/>
    </xf>
    <xf numFmtId="0" fontId="36" fillId="0" borderId="38" xfId="0" applyFont="1" applyFill="1" applyBorder="1" applyAlignment="1">
      <alignment horizontal="center"/>
    </xf>
    <xf numFmtId="1" fontId="30" fillId="0" borderId="39" xfId="0" applyNumberFormat="1" applyFont="1" applyFill="1" applyBorder="1" applyAlignment="1">
      <alignment horizontal="center"/>
    </xf>
    <xf numFmtId="1" fontId="0" fillId="0" borderId="0" xfId="0" applyNumberFormat="1" applyBorder="1" applyAlignment="1">
      <alignment horizontal="center"/>
    </xf>
    <xf numFmtId="0" fontId="36" fillId="0" borderId="0" xfId="0" applyFont="1" applyFill="1" applyBorder="1" applyAlignment="1">
      <alignment horizontal="center"/>
    </xf>
    <xf numFmtId="1" fontId="30" fillId="0" borderId="0" xfId="0" applyNumberFormat="1" applyFont="1" applyFill="1" applyBorder="1" applyAlignment="1">
      <alignment horizontal="center"/>
    </xf>
    <xf numFmtId="0" fontId="16" fillId="0" borderId="0" xfId="0" applyFont="1" applyBorder="1" applyAlignment="1">
      <alignment horizontal="center" vertical="center"/>
    </xf>
    <xf numFmtId="0" fontId="20" fillId="0" borderId="31" xfId="0" applyFont="1" applyBorder="1" applyAlignment="1">
      <alignment horizontal="center"/>
    </xf>
    <xf numFmtId="0" fontId="30" fillId="0" borderId="19" xfId="0" applyFont="1" applyFill="1" applyBorder="1" applyAlignment="1">
      <alignment horizontal="center"/>
    </xf>
    <xf numFmtId="49" fontId="23" fillId="0" borderId="13" xfId="0" applyNumberFormat="1" applyFont="1" applyBorder="1" applyAlignment="1">
      <alignment horizontal="center"/>
    </xf>
    <xf numFmtId="49" fontId="23" fillId="0" borderId="17" xfId="0" applyNumberFormat="1" applyFont="1" applyBorder="1" applyAlignment="1">
      <alignment horizontal="center"/>
    </xf>
    <xf numFmtId="0" fontId="27" fillId="0" borderId="17" xfId="0" applyFont="1" applyFill="1" applyBorder="1" applyAlignment="1">
      <alignment horizontal="center"/>
    </xf>
    <xf numFmtId="49" fontId="25" fillId="0" borderId="17" xfId="0" applyNumberFormat="1" applyFont="1" applyBorder="1" applyAlignment="1">
      <alignment horizontal="center"/>
    </xf>
    <xf numFmtId="0" fontId="30" fillId="0" borderId="20" xfId="0" applyFont="1" applyBorder="1" applyAlignment="1">
      <alignment horizontal="center"/>
    </xf>
    <xf numFmtId="0" fontId="39" fillId="0" borderId="22" xfId="0" applyFont="1" applyFill="1" applyBorder="1" applyAlignment="1">
      <alignment horizontal="center"/>
    </xf>
    <xf numFmtId="0" fontId="40" fillId="0" borderId="22" xfId="0" applyFont="1" applyFill="1" applyBorder="1"/>
    <xf numFmtId="0" fontId="40" fillId="0" borderId="22" xfId="0" applyFont="1" applyFill="1" applyBorder="1" applyAlignment="1">
      <alignment horizontal="center"/>
    </xf>
    <xf numFmtId="49" fontId="40" fillId="0" borderId="22" xfId="0" applyNumberFormat="1" applyFont="1" applyFill="1" applyBorder="1" applyAlignment="1">
      <alignment horizontal="center"/>
    </xf>
    <xf numFmtId="0" fontId="30" fillId="0" borderId="22" xfId="0" applyFont="1" applyBorder="1" applyAlignment="1">
      <alignment horizontal="center"/>
    </xf>
    <xf numFmtId="0" fontId="18" fillId="0" borderId="10" xfId="0" applyFont="1" applyFill="1" applyBorder="1" applyAlignment="1">
      <alignment horizontal="center"/>
    </xf>
    <xf numFmtId="0" fontId="19" fillId="0" borderId="10" xfId="0" applyFont="1" applyFill="1" applyBorder="1" applyAlignment="1">
      <alignment horizontal="center" vertical="center"/>
    </xf>
    <xf numFmtId="0" fontId="28" fillId="0" borderId="0" xfId="0" applyFont="1" applyBorder="1"/>
    <xf numFmtId="0" fontId="29" fillId="0" borderId="0" xfId="0" applyFont="1" applyBorder="1"/>
    <xf numFmtId="0" fontId="0" fillId="0" borderId="0" xfId="0" applyFont="1" applyBorder="1"/>
    <xf numFmtId="0" fontId="29" fillId="0" borderId="0" xfId="0" applyFont="1" applyBorder="1" applyAlignment="1">
      <alignment horizontal="left"/>
    </xf>
    <xf numFmtId="0" fontId="18" fillId="0" borderId="10" xfId="0" applyFont="1" applyBorder="1" applyAlignment="1">
      <alignment horizontal="center"/>
    </xf>
    <xf numFmtId="0" fontId="19" fillId="0" borderId="10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19" fillId="0" borderId="10" xfId="0" applyFont="1" applyFill="1" applyBorder="1" applyAlignment="1">
      <alignment horizontal="center" vertical="center" wrapText="1"/>
    </xf>
  </cellXfs>
  <cellStyles count="42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Input" xfId="34"/>
    <cellStyle name="Linked Cell" xfId="35"/>
    <cellStyle name="Neutral" xfId="36"/>
    <cellStyle name="Normalny" xfId="0" builtinId="0"/>
    <cellStyle name="Note" xfId="37"/>
    <cellStyle name="Output" xfId="38"/>
    <cellStyle name="Title" xfId="39"/>
    <cellStyle name="Total" xfId="40"/>
    <cellStyle name="Warning Text" xfId="41"/>
  </cellStyles>
  <dxfs count="26">
    <dxf>
      <font>
        <b val="0"/>
        <condense val="0"/>
        <extend val="0"/>
        <color indexed="10"/>
      </font>
    </dxf>
    <dxf>
      <font>
        <b val="0"/>
        <condense val="0"/>
        <extend val="0"/>
        <color indexed="10"/>
      </font>
    </dxf>
    <dxf>
      <font>
        <b val="0"/>
        <condense val="0"/>
        <extend val="0"/>
        <color indexed="10"/>
      </font>
    </dxf>
    <dxf>
      <font>
        <b val="0"/>
        <condense val="0"/>
        <extend val="0"/>
        <color indexed="10"/>
      </font>
    </dxf>
    <dxf>
      <font>
        <b val="0"/>
        <condense val="0"/>
        <extend val="0"/>
        <color indexed="10"/>
      </font>
    </dxf>
    <dxf>
      <font>
        <b val="0"/>
        <condense val="0"/>
        <extend val="0"/>
        <color indexed="10"/>
      </font>
    </dxf>
    <dxf>
      <font>
        <b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 val="0"/>
        <condense val="0"/>
        <extend val="0"/>
        <color indexed="10"/>
      </font>
    </dxf>
    <dxf>
      <font>
        <b val="0"/>
        <condense val="0"/>
        <extend val="0"/>
        <color indexed="10"/>
      </font>
    </dxf>
    <dxf>
      <font>
        <b val="0"/>
        <condense val="0"/>
        <extend val="0"/>
        <color indexed="10"/>
      </font>
    </dxf>
    <dxf>
      <font>
        <b val="0"/>
        <condense val="0"/>
        <extend val="0"/>
        <color indexed="10"/>
      </font>
    </dxf>
    <dxf>
      <font>
        <b val="0"/>
        <condense val="0"/>
        <extend val="0"/>
        <color indexed="10"/>
      </font>
    </dxf>
    <dxf>
      <font>
        <b val="0"/>
        <condense val="0"/>
        <extend val="0"/>
        <color indexed="10"/>
      </font>
    </dxf>
    <dxf>
      <font>
        <b val="0"/>
        <condense val="0"/>
        <extend val="0"/>
        <color indexed="10"/>
      </font>
    </dxf>
    <dxf>
      <font>
        <b val="0"/>
        <condense val="0"/>
        <extend val="0"/>
        <color indexed="10"/>
      </font>
    </dxf>
    <dxf>
      <font>
        <b val="0"/>
        <condense val="0"/>
        <extend val="0"/>
        <color indexed="10"/>
      </font>
    </dxf>
    <dxf>
      <font>
        <b val="0"/>
        <condense val="0"/>
        <extend val="0"/>
        <color indexed="10"/>
      </font>
    </dxf>
    <dxf>
      <font>
        <b val="0"/>
        <condense val="0"/>
        <extend val="0"/>
        <color indexed="10"/>
      </font>
    </dxf>
    <dxf>
      <font>
        <b val="0"/>
        <condense val="0"/>
        <extend val="0"/>
        <color indexed="10"/>
      </font>
    </dxf>
    <dxf>
      <font>
        <b val="0"/>
        <condense val="0"/>
        <extend val="0"/>
        <color indexed="10"/>
      </font>
    </dxf>
    <dxf>
      <font>
        <b val="0"/>
        <condense val="0"/>
        <extend val="0"/>
        <color indexed="10"/>
      </font>
    </dxf>
    <dxf>
      <font>
        <b val="0"/>
        <condense val="0"/>
        <extend val="0"/>
        <color indexed="10"/>
      </font>
    </dxf>
    <dxf>
      <font>
        <b val="0"/>
        <condense val="0"/>
        <extend val="0"/>
        <color indexed="10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7"/>
  <sheetViews>
    <sheetView tabSelected="1" workbookViewId="0">
      <selection activeCell="Q6" sqref="Q6"/>
    </sheetView>
  </sheetViews>
  <sheetFormatPr defaultRowHeight="12.75"/>
  <cols>
    <col min="1" max="1" width="3.28515625" customWidth="1"/>
    <col min="2" max="2" width="27.7109375" customWidth="1"/>
    <col min="3" max="3" width="11.140625" customWidth="1"/>
    <col min="4" max="4" width="13.140625" customWidth="1"/>
    <col min="5" max="5" width="12.42578125" customWidth="1"/>
    <col min="6" max="8" width="7.85546875" customWidth="1"/>
    <col min="9" max="9" width="10.85546875" customWidth="1"/>
    <col min="10" max="10" width="6.5703125" customWidth="1"/>
    <col min="11" max="11" width="8.85546875" customWidth="1"/>
    <col min="12" max="12" width="11.28515625" style="1" customWidth="1"/>
  </cols>
  <sheetData>
    <row r="1" spans="1:12" ht="24.75">
      <c r="A1" s="187" t="s">
        <v>0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</row>
    <row r="2" spans="1:12" ht="12.75" customHeight="1">
      <c r="A2" s="188" t="s">
        <v>1</v>
      </c>
      <c r="B2" s="188"/>
      <c r="C2" s="188"/>
      <c r="D2" s="188"/>
      <c r="E2" s="188"/>
      <c r="F2" s="188"/>
      <c r="G2" s="188"/>
      <c r="H2" s="188"/>
      <c r="I2" s="188"/>
      <c r="J2" s="188"/>
      <c r="K2" s="188"/>
      <c r="L2" s="188"/>
    </row>
    <row r="3" spans="1:12" ht="13.5" customHeight="1">
      <c r="A3" s="188"/>
      <c r="B3" s="188"/>
      <c r="C3" s="188"/>
      <c r="D3" s="188"/>
      <c r="E3" s="188"/>
      <c r="F3" s="188"/>
      <c r="G3" s="188"/>
      <c r="H3" s="188"/>
      <c r="I3" s="188"/>
      <c r="J3" s="188"/>
      <c r="K3" s="188"/>
      <c r="L3" s="188"/>
    </row>
    <row r="4" spans="1:12" ht="15" customHeight="1">
      <c r="A4" s="2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4" t="s">
        <v>7</v>
      </c>
      <c r="G4" s="3" t="s">
        <v>8</v>
      </c>
      <c r="H4" s="4" t="s">
        <v>9</v>
      </c>
      <c r="I4" s="3" t="s">
        <v>10</v>
      </c>
      <c r="J4" s="4" t="s">
        <v>11</v>
      </c>
      <c r="K4" s="3" t="s">
        <v>12</v>
      </c>
      <c r="L4" s="3" t="s">
        <v>13</v>
      </c>
    </row>
    <row r="5" spans="1:12" ht="15.75" customHeight="1">
      <c r="A5" s="5">
        <v>1</v>
      </c>
      <c r="B5" s="6" t="s">
        <v>14</v>
      </c>
      <c r="C5" s="7" t="s">
        <v>15</v>
      </c>
      <c r="D5" s="7">
        <v>53721</v>
      </c>
      <c r="E5" s="8">
        <v>44</v>
      </c>
      <c r="F5" s="9">
        <v>180</v>
      </c>
      <c r="G5" s="10">
        <v>180</v>
      </c>
      <c r="H5" s="10">
        <v>180</v>
      </c>
      <c r="I5" s="10"/>
      <c r="J5" s="11">
        <f t="shared" ref="J5:J17" si="0">($F5+$G5+$H5+$I5)</f>
        <v>540</v>
      </c>
      <c r="K5" s="12" t="s">
        <v>16</v>
      </c>
      <c r="L5" s="13"/>
    </row>
    <row r="6" spans="1:12" ht="15.75" customHeight="1">
      <c r="A6" s="14">
        <v>2</v>
      </c>
      <c r="B6" s="15" t="s">
        <v>17</v>
      </c>
      <c r="C6" s="16" t="s">
        <v>18</v>
      </c>
      <c r="D6" s="16">
        <v>54112</v>
      </c>
      <c r="E6" s="17" t="s">
        <v>19</v>
      </c>
      <c r="F6" s="18">
        <v>180</v>
      </c>
      <c r="G6" s="19">
        <v>174</v>
      </c>
      <c r="H6" s="19">
        <v>150</v>
      </c>
      <c r="I6" s="19"/>
      <c r="J6" s="20">
        <f t="shared" si="0"/>
        <v>504</v>
      </c>
      <c r="K6" s="21" t="s">
        <v>20</v>
      </c>
      <c r="L6" s="22"/>
    </row>
    <row r="7" spans="1:12" ht="15.75" customHeight="1">
      <c r="A7" s="14">
        <v>3</v>
      </c>
      <c r="B7" s="15" t="s">
        <v>21</v>
      </c>
      <c r="C7" s="16" t="s">
        <v>22</v>
      </c>
      <c r="D7" s="16">
        <v>54095</v>
      </c>
      <c r="E7" s="17">
        <v>96</v>
      </c>
      <c r="F7" s="19">
        <v>180</v>
      </c>
      <c r="G7" s="23">
        <v>176</v>
      </c>
      <c r="H7" s="23">
        <v>146</v>
      </c>
      <c r="I7" s="23"/>
      <c r="J7" s="20">
        <f t="shared" si="0"/>
        <v>502</v>
      </c>
      <c r="K7" s="21" t="s">
        <v>23</v>
      </c>
      <c r="L7" s="22"/>
    </row>
    <row r="8" spans="1:12" ht="15.75" customHeight="1">
      <c r="A8" s="14">
        <v>4</v>
      </c>
      <c r="B8" s="15" t="s">
        <v>24</v>
      </c>
      <c r="C8" s="16" t="s">
        <v>25</v>
      </c>
      <c r="D8" s="16">
        <v>66922</v>
      </c>
      <c r="E8" s="24">
        <v>32</v>
      </c>
      <c r="F8" s="25">
        <v>125</v>
      </c>
      <c r="G8" s="18">
        <v>165</v>
      </c>
      <c r="H8" s="18">
        <v>158</v>
      </c>
      <c r="I8" s="18"/>
      <c r="J8" s="20">
        <f t="shared" si="0"/>
        <v>448</v>
      </c>
      <c r="K8" s="26" t="s">
        <v>26</v>
      </c>
      <c r="L8" s="22"/>
    </row>
    <row r="9" spans="1:12" ht="15.75" customHeight="1">
      <c r="A9" s="14">
        <v>5</v>
      </c>
      <c r="B9" s="15" t="s">
        <v>27</v>
      </c>
      <c r="C9" s="27" t="s">
        <v>28</v>
      </c>
      <c r="D9" s="27" t="s">
        <v>29</v>
      </c>
      <c r="E9" s="28" t="s">
        <v>30</v>
      </c>
      <c r="F9" s="18">
        <v>121</v>
      </c>
      <c r="G9" s="19">
        <v>161</v>
      </c>
      <c r="H9" s="19">
        <v>152</v>
      </c>
      <c r="I9" s="19"/>
      <c r="J9" s="20">
        <f t="shared" si="0"/>
        <v>434</v>
      </c>
      <c r="K9" s="26" t="s">
        <v>31</v>
      </c>
      <c r="L9" s="22"/>
    </row>
    <row r="10" spans="1:12" ht="15.75" customHeight="1">
      <c r="A10" s="14">
        <v>6</v>
      </c>
      <c r="B10" s="15" t="s">
        <v>32</v>
      </c>
      <c r="C10" s="16" t="s">
        <v>33</v>
      </c>
      <c r="D10" s="16">
        <v>54213</v>
      </c>
      <c r="E10" s="24">
        <v>14</v>
      </c>
      <c r="F10" s="25">
        <v>118</v>
      </c>
      <c r="G10" s="18">
        <v>88</v>
      </c>
      <c r="H10" s="18">
        <v>180</v>
      </c>
      <c r="I10" s="18"/>
      <c r="J10" s="20">
        <f t="shared" si="0"/>
        <v>386</v>
      </c>
      <c r="K10" s="26" t="s">
        <v>34</v>
      </c>
      <c r="L10" s="22"/>
    </row>
    <row r="11" spans="1:12" ht="15.75" customHeight="1">
      <c r="A11" s="14">
        <v>7</v>
      </c>
      <c r="B11" s="15" t="s">
        <v>35</v>
      </c>
      <c r="C11" s="16" t="s">
        <v>36</v>
      </c>
      <c r="D11" s="16">
        <v>94396</v>
      </c>
      <c r="E11" s="24">
        <v>45</v>
      </c>
      <c r="F11" s="25">
        <v>92</v>
      </c>
      <c r="G11" s="18">
        <v>180</v>
      </c>
      <c r="H11" s="18">
        <v>80</v>
      </c>
      <c r="I11" s="18"/>
      <c r="J11" s="20">
        <f t="shared" si="0"/>
        <v>352</v>
      </c>
      <c r="K11" s="26" t="s">
        <v>37</v>
      </c>
      <c r="L11" s="22"/>
    </row>
    <row r="12" spans="1:12" ht="15.75" customHeight="1">
      <c r="A12" s="14">
        <v>8</v>
      </c>
      <c r="B12" s="15" t="s">
        <v>38</v>
      </c>
      <c r="C12" s="27" t="s">
        <v>39</v>
      </c>
      <c r="D12" s="27" t="s">
        <v>40</v>
      </c>
      <c r="E12" s="24">
        <v>58</v>
      </c>
      <c r="F12" s="25">
        <v>118</v>
      </c>
      <c r="G12" s="18">
        <v>116</v>
      </c>
      <c r="H12" s="18">
        <v>102</v>
      </c>
      <c r="I12" s="18"/>
      <c r="J12" s="20">
        <f t="shared" si="0"/>
        <v>336</v>
      </c>
      <c r="K12" s="26" t="s">
        <v>41</v>
      </c>
      <c r="L12" s="22"/>
    </row>
    <row r="13" spans="1:12" ht="15.75" customHeight="1">
      <c r="A13" s="14">
        <v>9</v>
      </c>
      <c r="B13" s="15" t="s">
        <v>42</v>
      </c>
      <c r="C13" s="27" t="s">
        <v>43</v>
      </c>
      <c r="D13" s="27" t="s">
        <v>44</v>
      </c>
      <c r="E13" s="24">
        <v>100</v>
      </c>
      <c r="F13" s="23">
        <v>129</v>
      </c>
      <c r="G13" s="19">
        <v>96</v>
      </c>
      <c r="H13" s="19">
        <v>93</v>
      </c>
      <c r="I13" s="19"/>
      <c r="J13" s="20">
        <f t="shared" si="0"/>
        <v>318</v>
      </c>
      <c r="K13" s="26" t="s">
        <v>45</v>
      </c>
      <c r="L13" s="22"/>
    </row>
    <row r="14" spans="1:12" ht="15.75" customHeight="1">
      <c r="A14" s="14">
        <v>10</v>
      </c>
      <c r="B14" s="15" t="s">
        <v>46</v>
      </c>
      <c r="C14" s="27" t="s">
        <v>47</v>
      </c>
      <c r="D14" s="27" t="s">
        <v>48</v>
      </c>
      <c r="E14" s="24">
        <v>18</v>
      </c>
      <c r="F14" s="25">
        <v>65</v>
      </c>
      <c r="G14" s="18">
        <v>152</v>
      </c>
      <c r="H14" s="18">
        <v>94</v>
      </c>
      <c r="I14" s="18"/>
      <c r="J14" s="20">
        <f t="shared" si="0"/>
        <v>311</v>
      </c>
      <c r="K14" s="26" t="s">
        <v>49</v>
      </c>
      <c r="L14" s="22"/>
    </row>
    <row r="15" spans="1:12" ht="15.75" customHeight="1">
      <c r="A15" s="14">
        <v>11</v>
      </c>
      <c r="B15" s="15" t="s">
        <v>50</v>
      </c>
      <c r="C15" s="16" t="s">
        <v>51</v>
      </c>
      <c r="D15" s="27" t="s">
        <v>52</v>
      </c>
      <c r="E15" s="24">
        <v>60</v>
      </c>
      <c r="F15" s="25">
        <v>106</v>
      </c>
      <c r="G15" s="18">
        <v>82</v>
      </c>
      <c r="H15" s="18">
        <v>113</v>
      </c>
      <c r="I15" s="18"/>
      <c r="J15" s="20">
        <f t="shared" si="0"/>
        <v>301</v>
      </c>
      <c r="K15" s="26" t="s">
        <v>53</v>
      </c>
      <c r="L15" s="22"/>
    </row>
    <row r="16" spans="1:12" ht="15.75" customHeight="1">
      <c r="A16" s="14">
        <v>12</v>
      </c>
      <c r="B16" s="15" t="s">
        <v>54</v>
      </c>
      <c r="C16" s="27" t="s">
        <v>55</v>
      </c>
      <c r="D16" s="27" t="s">
        <v>56</v>
      </c>
      <c r="E16" s="24">
        <v>80</v>
      </c>
      <c r="F16" s="18">
        <v>112</v>
      </c>
      <c r="G16" s="18">
        <v>78</v>
      </c>
      <c r="H16" s="18">
        <v>98</v>
      </c>
      <c r="I16" s="18"/>
      <c r="J16" s="20">
        <f t="shared" si="0"/>
        <v>288</v>
      </c>
      <c r="K16" s="26" t="s">
        <v>57</v>
      </c>
      <c r="L16" s="22"/>
    </row>
    <row r="17" spans="1:13" ht="15.75" customHeight="1">
      <c r="A17" s="14">
        <v>13</v>
      </c>
      <c r="B17" s="15" t="s">
        <v>58</v>
      </c>
      <c r="C17" s="16" t="s">
        <v>59</v>
      </c>
      <c r="D17" s="16">
        <v>53956</v>
      </c>
      <c r="E17" s="24">
        <v>1</v>
      </c>
      <c r="F17" s="25">
        <v>125</v>
      </c>
      <c r="G17" s="18">
        <v>66</v>
      </c>
      <c r="H17" s="18">
        <v>69</v>
      </c>
      <c r="I17" s="18"/>
      <c r="J17" s="20">
        <f t="shared" si="0"/>
        <v>260</v>
      </c>
      <c r="K17" s="26" t="s">
        <v>60</v>
      </c>
      <c r="L17" s="22"/>
    </row>
    <row r="18" spans="1:13" ht="15.75" customHeight="1">
      <c r="A18" s="14">
        <v>14</v>
      </c>
      <c r="B18" s="15" t="s">
        <v>61</v>
      </c>
      <c r="C18" s="16" t="s">
        <v>62</v>
      </c>
      <c r="D18" s="16" t="s">
        <v>63</v>
      </c>
      <c r="E18" s="24">
        <v>27</v>
      </c>
      <c r="F18" s="29" t="s">
        <v>64</v>
      </c>
      <c r="G18" s="18">
        <v>180</v>
      </c>
      <c r="H18" s="18">
        <v>72</v>
      </c>
      <c r="I18" s="18"/>
      <c r="J18" s="20">
        <f>G18+H18</f>
        <v>252</v>
      </c>
      <c r="K18" s="26" t="s">
        <v>65</v>
      </c>
      <c r="L18" s="22"/>
    </row>
    <row r="19" spans="1:13" ht="15.75" customHeight="1">
      <c r="A19" s="14">
        <v>15</v>
      </c>
      <c r="B19" s="15" t="s">
        <v>66</v>
      </c>
      <c r="C19" s="16" t="s">
        <v>67</v>
      </c>
      <c r="D19" s="16" t="s">
        <v>63</v>
      </c>
      <c r="E19" s="24">
        <v>28</v>
      </c>
      <c r="F19" s="25">
        <v>71</v>
      </c>
      <c r="G19" s="18">
        <v>46</v>
      </c>
      <c r="H19" s="18">
        <v>119</v>
      </c>
      <c r="I19" s="18"/>
      <c r="J19" s="20">
        <f>($F19+$G19+$H19+$I19)</f>
        <v>236</v>
      </c>
      <c r="K19" s="26" t="s">
        <v>68</v>
      </c>
      <c r="L19" s="22"/>
    </row>
    <row r="20" spans="1:13" ht="15.75" customHeight="1">
      <c r="A20" s="14">
        <v>16</v>
      </c>
      <c r="B20" s="15" t="s">
        <v>69</v>
      </c>
      <c r="C20" s="16" t="s">
        <v>70</v>
      </c>
      <c r="D20" s="16">
        <v>54216</v>
      </c>
      <c r="E20" s="24">
        <v>29</v>
      </c>
      <c r="F20" s="25" t="s">
        <v>64</v>
      </c>
      <c r="G20" s="18">
        <v>77</v>
      </c>
      <c r="H20" s="18">
        <v>129</v>
      </c>
      <c r="I20" s="18"/>
      <c r="J20" s="20">
        <f>$G20+$H20</f>
        <v>206</v>
      </c>
      <c r="K20" s="26" t="s">
        <v>71</v>
      </c>
      <c r="L20" s="22"/>
    </row>
    <row r="21" spans="1:13" ht="15.75" customHeight="1">
      <c r="A21" s="14">
        <v>17</v>
      </c>
      <c r="B21" s="15" t="s">
        <v>72</v>
      </c>
      <c r="C21" s="16" t="s">
        <v>73</v>
      </c>
      <c r="D21" s="16" t="s">
        <v>63</v>
      </c>
      <c r="E21" s="24">
        <v>37</v>
      </c>
      <c r="F21" s="25" t="s">
        <v>64</v>
      </c>
      <c r="G21" s="18">
        <v>118</v>
      </c>
      <c r="H21" s="18">
        <v>87</v>
      </c>
      <c r="I21" s="18"/>
      <c r="J21" s="20">
        <f>G21+H21</f>
        <v>205</v>
      </c>
      <c r="K21" s="26" t="s">
        <v>74</v>
      </c>
      <c r="L21" s="22"/>
    </row>
    <row r="22" spans="1:13" ht="15.75" customHeight="1">
      <c r="A22" s="14">
        <v>18</v>
      </c>
      <c r="B22" s="15" t="s">
        <v>75</v>
      </c>
      <c r="C22" s="16" t="s">
        <v>76</v>
      </c>
      <c r="D22" s="16" t="s">
        <v>63</v>
      </c>
      <c r="E22" s="24">
        <v>33</v>
      </c>
      <c r="F22" s="25">
        <v>115</v>
      </c>
      <c r="G22" s="18" t="s">
        <v>64</v>
      </c>
      <c r="H22" s="18">
        <v>38</v>
      </c>
      <c r="I22" s="18"/>
      <c r="J22" s="20">
        <f>F22+H22</f>
        <v>153</v>
      </c>
      <c r="K22" s="26" t="s">
        <v>77</v>
      </c>
      <c r="L22" s="22"/>
    </row>
    <row r="23" spans="1:13" ht="15.75" customHeight="1">
      <c r="A23" s="14">
        <v>19</v>
      </c>
      <c r="B23" s="30" t="s">
        <v>78</v>
      </c>
      <c r="C23" s="31" t="s">
        <v>79</v>
      </c>
      <c r="D23" s="31"/>
      <c r="E23" s="17">
        <v>98</v>
      </c>
      <c r="F23" s="32" t="s">
        <v>64</v>
      </c>
      <c r="G23" s="18">
        <v>95</v>
      </c>
      <c r="H23" s="18">
        <v>54</v>
      </c>
      <c r="I23" s="18"/>
      <c r="J23" s="20">
        <f>G23+H23</f>
        <v>149</v>
      </c>
      <c r="K23" s="26" t="s">
        <v>80</v>
      </c>
      <c r="L23" s="22"/>
    </row>
    <row r="24" spans="1:13" ht="15.75" customHeight="1">
      <c r="A24" s="14">
        <v>20</v>
      </c>
      <c r="B24" s="15" t="s">
        <v>81</v>
      </c>
      <c r="C24" s="16" t="s">
        <v>82</v>
      </c>
      <c r="D24" s="16">
        <v>54212</v>
      </c>
      <c r="E24" s="24">
        <v>35</v>
      </c>
      <c r="F24" s="25">
        <v>84</v>
      </c>
      <c r="G24" s="18" t="s">
        <v>64</v>
      </c>
      <c r="H24" s="18" t="s">
        <v>64</v>
      </c>
      <c r="I24" s="18"/>
      <c r="J24" s="20">
        <v>84</v>
      </c>
      <c r="K24" s="26" t="s">
        <v>83</v>
      </c>
      <c r="L24" s="22"/>
    </row>
    <row r="25" spans="1:13" ht="15.75" customHeight="1">
      <c r="A25" s="33">
        <v>21</v>
      </c>
      <c r="B25" s="15" t="s">
        <v>84</v>
      </c>
      <c r="C25" s="16" t="s">
        <v>85</v>
      </c>
      <c r="D25" s="16" t="s">
        <v>63</v>
      </c>
      <c r="E25" s="24">
        <v>31</v>
      </c>
      <c r="F25" s="25">
        <v>70</v>
      </c>
      <c r="G25" s="18" t="s">
        <v>86</v>
      </c>
      <c r="H25" s="18" t="s">
        <v>86</v>
      </c>
      <c r="I25" s="18"/>
      <c r="J25" s="20">
        <v>70</v>
      </c>
      <c r="K25" s="26" t="s">
        <v>87</v>
      </c>
      <c r="L25" s="22"/>
    </row>
    <row r="26" spans="1:13" ht="16.5">
      <c r="A26" s="33">
        <v>22</v>
      </c>
      <c r="B26" s="15" t="s">
        <v>88</v>
      </c>
      <c r="C26" s="27" t="s">
        <v>89</v>
      </c>
      <c r="D26" s="27" t="s">
        <v>90</v>
      </c>
      <c r="E26" s="17">
        <v>57</v>
      </c>
      <c r="F26" s="34" t="s">
        <v>91</v>
      </c>
      <c r="G26" s="18" t="s">
        <v>64</v>
      </c>
      <c r="H26" s="18">
        <v>48</v>
      </c>
      <c r="I26" s="18"/>
      <c r="J26" s="20">
        <v>48</v>
      </c>
      <c r="K26" s="26" t="s">
        <v>92</v>
      </c>
      <c r="L26" s="22"/>
    </row>
    <row r="27" spans="1:13" ht="15.75">
      <c r="A27" s="33">
        <v>23</v>
      </c>
      <c r="B27" s="15" t="s">
        <v>93</v>
      </c>
      <c r="C27" s="16" t="s">
        <v>94</v>
      </c>
      <c r="D27" s="16" t="s">
        <v>63</v>
      </c>
      <c r="E27" s="24">
        <v>38</v>
      </c>
      <c r="F27" s="25" t="s">
        <v>64</v>
      </c>
      <c r="G27" s="18">
        <v>24</v>
      </c>
      <c r="H27" s="18" t="s">
        <v>91</v>
      </c>
      <c r="I27" s="18"/>
      <c r="J27" s="20">
        <v>24</v>
      </c>
      <c r="K27" s="26" t="s">
        <v>95</v>
      </c>
      <c r="L27" s="22"/>
    </row>
    <row r="28" spans="1:13" ht="15.75">
      <c r="A28" s="33">
        <v>24</v>
      </c>
      <c r="B28" s="15" t="s">
        <v>96</v>
      </c>
      <c r="C28" s="16" t="s">
        <v>97</v>
      </c>
      <c r="D28" s="16">
        <v>53995</v>
      </c>
      <c r="E28" s="24">
        <v>34</v>
      </c>
      <c r="F28" s="25" t="s">
        <v>64</v>
      </c>
      <c r="G28" s="18" t="s">
        <v>64</v>
      </c>
      <c r="H28" s="18" t="s">
        <v>91</v>
      </c>
      <c r="I28" s="18"/>
      <c r="J28" s="20">
        <v>0</v>
      </c>
      <c r="K28" s="26" t="s">
        <v>98</v>
      </c>
      <c r="L28" s="22"/>
      <c r="M28" s="35"/>
    </row>
    <row r="29" spans="1:13" ht="15.75">
      <c r="A29" s="33">
        <v>25</v>
      </c>
      <c r="B29" s="15" t="s">
        <v>99</v>
      </c>
      <c r="C29" s="16" t="s">
        <v>100</v>
      </c>
      <c r="D29" s="36"/>
      <c r="E29" s="20">
        <v>23</v>
      </c>
      <c r="F29" s="19" t="s">
        <v>64</v>
      </c>
      <c r="G29" s="18" t="s">
        <v>91</v>
      </c>
      <c r="H29" s="18" t="s">
        <v>91</v>
      </c>
      <c r="I29" s="18"/>
      <c r="J29" s="20">
        <v>0</v>
      </c>
      <c r="K29" s="26" t="s">
        <v>101</v>
      </c>
      <c r="L29" s="22"/>
    </row>
    <row r="30" spans="1:13" ht="15.75">
      <c r="A30" s="33">
        <v>26</v>
      </c>
      <c r="B30" s="15" t="s">
        <v>102</v>
      </c>
      <c r="C30" s="16" t="s">
        <v>103</v>
      </c>
      <c r="D30" s="16" t="s">
        <v>63</v>
      </c>
      <c r="E30" s="20">
        <v>59</v>
      </c>
      <c r="F30" s="19" t="s">
        <v>64</v>
      </c>
      <c r="G30" s="18" t="s">
        <v>64</v>
      </c>
      <c r="H30" s="18" t="s">
        <v>64</v>
      </c>
      <c r="I30" s="18"/>
      <c r="J30" s="20">
        <v>0</v>
      </c>
      <c r="K30" s="26" t="s">
        <v>104</v>
      </c>
      <c r="L30" s="22"/>
    </row>
    <row r="31" spans="1:13" ht="15.75">
      <c r="A31" s="33">
        <v>27</v>
      </c>
      <c r="B31" s="15" t="s">
        <v>105</v>
      </c>
      <c r="C31" s="16" t="s">
        <v>106</v>
      </c>
      <c r="D31" s="16"/>
      <c r="E31" s="37">
        <v>8</v>
      </c>
      <c r="F31" s="25" t="s">
        <v>86</v>
      </c>
      <c r="G31" s="18" t="s">
        <v>64</v>
      </c>
      <c r="H31" s="18" t="s">
        <v>91</v>
      </c>
      <c r="I31" s="18"/>
      <c r="J31" s="20">
        <v>0</v>
      </c>
      <c r="K31" s="26" t="s">
        <v>107</v>
      </c>
      <c r="L31" s="22"/>
    </row>
    <row r="32" spans="1:13" ht="15.75">
      <c r="A32" s="33">
        <v>28</v>
      </c>
      <c r="B32" s="38" t="s">
        <v>108</v>
      </c>
      <c r="C32" s="39" t="s">
        <v>109</v>
      </c>
      <c r="D32" s="39" t="s">
        <v>63</v>
      </c>
      <c r="E32" s="40">
        <v>30</v>
      </c>
      <c r="F32" s="41" t="s">
        <v>64</v>
      </c>
      <c r="G32" s="42" t="s">
        <v>91</v>
      </c>
      <c r="H32" s="42" t="s">
        <v>64</v>
      </c>
      <c r="I32" s="42"/>
      <c r="J32" s="43">
        <v>0</v>
      </c>
      <c r="K32" s="44" t="s">
        <v>110</v>
      </c>
      <c r="L32" s="45"/>
    </row>
    <row r="33" spans="1:12">
      <c r="A33" s="46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7"/>
    </row>
    <row r="34" spans="1:12" ht="15">
      <c r="A34" s="46"/>
      <c r="B34" s="48" t="s">
        <v>111</v>
      </c>
      <c r="E34" s="189" t="s">
        <v>112</v>
      </c>
      <c r="F34" s="189"/>
      <c r="G34" s="189"/>
      <c r="H34" s="46"/>
      <c r="I34" s="46"/>
      <c r="J34" s="46"/>
      <c r="K34" s="46"/>
      <c r="L34" s="47"/>
    </row>
    <row r="35" spans="1:12" ht="15">
      <c r="A35" s="46"/>
      <c r="B35" s="190" t="s">
        <v>113</v>
      </c>
      <c r="C35" s="190"/>
      <c r="E35" s="191" t="s">
        <v>114</v>
      </c>
      <c r="F35" s="191"/>
      <c r="G35" s="191"/>
      <c r="H35" s="46"/>
      <c r="I35" s="46"/>
      <c r="J35" s="46"/>
      <c r="K35" s="46"/>
      <c r="L35" s="47"/>
    </row>
    <row r="36" spans="1:12" ht="15">
      <c r="A36" s="46"/>
      <c r="B36" s="192" t="s">
        <v>115</v>
      </c>
      <c r="C36" s="192"/>
      <c r="G36" s="46"/>
      <c r="H36" s="46"/>
      <c r="I36" s="46"/>
      <c r="J36" s="46"/>
      <c r="K36" s="46"/>
      <c r="L36" s="47"/>
    </row>
    <row r="37" spans="1:12" ht="15">
      <c r="B37" s="190" t="s">
        <v>116</v>
      </c>
      <c r="C37" s="190"/>
    </row>
  </sheetData>
  <sheetProtection selectLockedCells="1" selectUnlockedCells="1"/>
  <mergeCells count="7">
    <mergeCell ref="B37:C37"/>
    <mergeCell ref="A1:L1"/>
    <mergeCell ref="A2:L3"/>
    <mergeCell ref="E34:G34"/>
    <mergeCell ref="B35:C35"/>
    <mergeCell ref="E35:G35"/>
    <mergeCell ref="B36:C36"/>
  </mergeCells>
  <conditionalFormatting sqref="B5:D6 B9:D9 B13:B18 B29:C31 C10:D18 C24:D26 D27:D28 D30:D31">
    <cfRule type="cellIs" dxfId="25" priority="1" stopIfTrue="1" operator="equal">
      <formula>180</formula>
    </cfRule>
  </conditionalFormatting>
  <conditionalFormatting sqref="F17 G5:J5 G8:I8 G10:I12 G14:I22 G24:I32 J6:J32">
    <cfRule type="cellIs" dxfId="24" priority="2" stopIfTrue="1" operator="equal">
      <formula>180</formula>
    </cfRule>
  </conditionalFormatting>
  <pageMargins left="0.97986111111111107" right="0.75" top="0.36388888888888887" bottom="0.36319444444444443" header="0.51180555555555551" footer="0.51180555555555551"/>
  <pageSetup paperSize="9" scale="93" firstPageNumber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L38"/>
  <sheetViews>
    <sheetView topLeftCell="A29" workbookViewId="0">
      <selection activeCell="G38" activeCellId="1" sqref="A1:M19 G38"/>
    </sheetView>
  </sheetViews>
  <sheetFormatPr defaultRowHeight="12.75"/>
  <cols>
    <col min="1" max="1" width="3.28515625" customWidth="1"/>
    <col min="2" max="2" width="27.85546875" customWidth="1"/>
    <col min="3" max="4" width="11.140625" customWidth="1"/>
    <col min="5" max="5" width="12.42578125" customWidth="1"/>
    <col min="6" max="8" width="7.85546875" customWidth="1"/>
    <col min="9" max="9" width="10.85546875" customWidth="1"/>
    <col min="10" max="10" width="6.5703125" customWidth="1"/>
    <col min="11" max="11" width="8.85546875" customWidth="1"/>
    <col min="12" max="12" width="11.28515625" style="49" customWidth="1"/>
  </cols>
  <sheetData>
    <row r="1" spans="1:12" ht="24.75">
      <c r="A1" s="193" t="s">
        <v>0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</row>
    <row r="2" spans="1:12" ht="12.75" customHeight="1">
      <c r="A2" s="194" t="s">
        <v>117</v>
      </c>
      <c r="B2" s="194"/>
      <c r="C2" s="194"/>
      <c r="D2" s="194"/>
      <c r="E2" s="194"/>
      <c r="F2" s="194"/>
      <c r="G2" s="194"/>
      <c r="H2" s="194"/>
      <c r="I2" s="194"/>
      <c r="J2" s="194"/>
      <c r="K2" s="194"/>
      <c r="L2" s="194"/>
    </row>
    <row r="3" spans="1:12" ht="13.5" customHeight="1">
      <c r="A3" s="194"/>
      <c r="B3" s="194"/>
      <c r="C3" s="194"/>
      <c r="D3" s="194"/>
      <c r="E3" s="194"/>
      <c r="F3" s="194"/>
      <c r="G3" s="194"/>
      <c r="H3" s="194"/>
      <c r="I3" s="194"/>
      <c r="J3" s="194"/>
      <c r="K3" s="194"/>
      <c r="L3" s="194"/>
    </row>
    <row r="4" spans="1:12" ht="15" customHeight="1">
      <c r="A4" s="50" t="s">
        <v>2</v>
      </c>
      <c r="B4" s="51" t="s">
        <v>3</v>
      </c>
      <c r="C4" s="52" t="s">
        <v>4</v>
      </c>
      <c r="D4" s="51" t="s">
        <v>5</v>
      </c>
      <c r="E4" s="51" t="s">
        <v>6</v>
      </c>
      <c r="F4" s="51" t="s">
        <v>7</v>
      </c>
      <c r="G4" s="52" t="s">
        <v>8</v>
      </c>
      <c r="H4" s="51" t="s">
        <v>9</v>
      </c>
      <c r="I4" s="52" t="s">
        <v>10</v>
      </c>
      <c r="J4" s="51" t="s">
        <v>11</v>
      </c>
      <c r="K4" s="53" t="s">
        <v>12</v>
      </c>
      <c r="L4" s="3" t="s">
        <v>13</v>
      </c>
    </row>
    <row r="5" spans="1:12" ht="15.75" customHeight="1">
      <c r="A5" s="5">
        <v>1</v>
      </c>
      <c r="B5" s="15" t="s">
        <v>14</v>
      </c>
      <c r="C5" s="16" t="s">
        <v>15</v>
      </c>
      <c r="D5" s="16">
        <v>53721</v>
      </c>
      <c r="E5" s="24">
        <v>44</v>
      </c>
      <c r="F5" s="32">
        <v>128</v>
      </c>
      <c r="G5" s="32">
        <v>148</v>
      </c>
      <c r="H5" s="32">
        <v>138</v>
      </c>
      <c r="I5" s="32"/>
      <c r="J5" s="54">
        <f t="shared" ref="J5:J20" si="0">($F5+$G5+$H5+$I5)</f>
        <v>414</v>
      </c>
      <c r="K5" s="55" t="s">
        <v>16</v>
      </c>
      <c r="L5" s="56"/>
    </row>
    <row r="6" spans="1:12" ht="15.75" customHeight="1">
      <c r="A6" s="14">
        <v>2</v>
      </c>
      <c r="B6" s="15" t="s">
        <v>27</v>
      </c>
      <c r="C6" s="27" t="s">
        <v>28</v>
      </c>
      <c r="D6" s="27" t="s">
        <v>29</v>
      </c>
      <c r="E6" s="24">
        <v>81</v>
      </c>
      <c r="F6" s="32">
        <v>104</v>
      </c>
      <c r="G6" s="32">
        <v>124</v>
      </c>
      <c r="H6" s="32">
        <v>164</v>
      </c>
      <c r="I6" s="32"/>
      <c r="J6" s="54">
        <f t="shared" si="0"/>
        <v>392</v>
      </c>
      <c r="K6" s="57" t="s">
        <v>20</v>
      </c>
      <c r="L6" s="58"/>
    </row>
    <row r="7" spans="1:12" ht="15.75" customHeight="1">
      <c r="A7" s="14">
        <v>3</v>
      </c>
      <c r="B7" s="15" t="s">
        <v>108</v>
      </c>
      <c r="C7" s="16" t="s">
        <v>109</v>
      </c>
      <c r="D7" s="16" t="s">
        <v>63</v>
      </c>
      <c r="E7" s="24">
        <v>30</v>
      </c>
      <c r="F7" s="32">
        <v>104</v>
      </c>
      <c r="G7" s="32">
        <v>180</v>
      </c>
      <c r="H7" s="32">
        <v>97</v>
      </c>
      <c r="I7" s="32"/>
      <c r="J7" s="54">
        <f t="shared" si="0"/>
        <v>381</v>
      </c>
      <c r="K7" s="57" t="s">
        <v>23</v>
      </c>
      <c r="L7" s="58"/>
    </row>
    <row r="8" spans="1:12" ht="15.75" customHeight="1">
      <c r="A8" s="14">
        <v>4</v>
      </c>
      <c r="B8" s="15" t="s">
        <v>32</v>
      </c>
      <c r="C8" s="16" t="s">
        <v>33</v>
      </c>
      <c r="D8" s="16">
        <v>54213</v>
      </c>
      <c r="E8" s="24">
        <v>14</v>
      </c>
      <c r="F8" s="32">
        <v>87</v>
      </c>
      <c r="G8" s="32">
        <v>134</v>
      </c>
      <c r="H8" s="32">
        <v>138</v>
      </c>
      <c r="I8" s="32"/>
      <c r="J8" s="54">
        <f t="shared" si="0"/>
        <v>359</v>
      </c>
      <c r="K8" s="59">
        <v>4</v>
      </c>
      <c r="L8" s="58"/>
    </row>
    <row r="9" spans="1:12" ht="15.75" customHeight="1">
      <c r="A9" s="14">
        <v>5</v>
      </c>
      <c r="B9" s="15" t="s">
        <v>21</v>
      </c>
      <c r="C9" s="16" t="s">
        <v>22</v>
      </c>
      <c r="D9" s="16">
        <v>54095</v>
      </c>
      <c r="E9" s="24">
        <v>96</v>
      </c>
      <c r="F9" s="18">
        <v>107</v>
      </c>
      <c r="G9" s="18">
        <v>165</v>
      </c>
      <c r="H9" s="18">
        <v>85</v>
      </c>
      <c r="I9" s="18"/>
      <c r="J9" s="54">
        <f t="shared" si="0"/>
        <v>357</v>
      </c>
      <c r="K9" s="59">
        <v>5</v>
      </c>
      <c r="L9" s="58"/>
    </row>
    <row r="10" spans="1:12" ht="15.75" customHeight="1">
      <c r="A10" s="14">
        <v>6</v>
      </c>
      <c r="B10" s="15" t="s">
        <v>61</v>
      </c>
      <c r="C10" s="16" t="s">
        <v>62</v>
      </c>
      <c r="D10" s="16" t="s">
        <v>63</v>
      </c>
      <c r="E10" s="24">
        <v>27</v>
      </c>
      <c r="F10" s="32">
        <v>103</v>
      </c>
      <c r="G10" s="32">
        <v>169</v>
      </c>
      <c r="H10" s="32">
        <v>85</v>
      </c>
      <c r="I10" s="32"/>
      <c r="J10" s="54">
        <f t="shared" si="0"/>
        <v>357</v>
      </c>
      <c r="K10" s="59">
        <v>6</v>
      </c>
      <c r="L10" s="58"/>
    </row>
    <row r="11" spans="1:12" ht="15.75" customHeight="1">
      <c r="A11" s="14">
        <v>7</v>
      </c>
      <c r="B11" s="15" t="s">
        <v>93</v>
      </c>
      <c r="C11" s="16" t="s">
        <v>94</v>
      </c>
      <c r="D11" s="16" t="s">
        <v>63</v>
      </c>
      <c r="E11" s="24">
        <v>38</v>
      </c>
      <c r="F11" s="32">
        <v>96</v>
      </c>
      <c r="G11" s="32">
        <v>142</v>
      </c>
      <c r="H11" s="32">
        <v>92</v>
      </c>
      <c r="I11" s="32"/>
      <c r="J11" s="54">
        <f t="shared" si="0"/>
        <v>330</v>
      </c>
      <c r="K11" s="59">
        <v>7</v>
      </c>
      <c r="L11" s="58"/>
    </row>
    <row r="12" spans="1:12" ht="15.75" customHeight="1">
      <c r="A12" s="14">
        <v>8</v>
      </c>
      <c r="B12" s="6" t="s">
        <v>58</v>
      </c>
      <c r="C12" s="7" t="s">
        <v>59</v>
      </c>
      <c r="D12" s="7">
        <v>53956</v>
      </c>
      <c r="E12" s="8">
        <v>1</v>
      </c>
      <c r="F12" s="60">
        <v>111</v>
      </c>
      <c r="G12" s="60">
        <v>86</v>
      </c>
      <c r="H12" s="60">
        <v>121</v>
      </c>
      <c r="I12" s="60"/>
      <c r="J12" s="54">
        <f t="shared" si="0"/>
        <v>318</v>
      </c>
      <c r="K12" s="59">
        <v>8</v>
      </c>
      <c r="L12" s="58"/>
    </row>
    <row r="13" spans="1:12" ht="15.75" customHeight="1">
      <c r="A13" s="14">
        <v>9</v>
      </c>
      <c r="B13" s="15" t="s">
        <v>17</v>
      </c>
      <c r="C13" s="16" t="s">
        <v>18</v>
      </c>
      <c r="D13" s="16">
        <v>54112</v>
      </c>
      <c r="E13" s="61" t="s">
        <v>19</v>
      </c>
      <c r="F13" s="18">
        <v>108</v>
      </c>
      <c r="G13" s="18">
        <v>108</v>
      </c>
      <c r="H13" s="18">
        <v>86</v>
      </c>
      <c r="I13" s="18"/>
      <c r="J13" s="54">
        <f t="shared" si="0"/>
        <v>302</v>
      </c>
      <c r="K13" s="59">
        <v>9</v>
      </c>
      <c r="L13" s="58"/>
    </row>
    <row r="14" spans="1:12" ht="15.75" customHeight="1">
      <c r="A14" s="14">
        <v>10</v>
      </c>
      <c r="B14" s="15" t="s">
        <v>54</v>
      </c>
      <c r="C14" s="27" t="s">
        <v>55</v>
      </c>
      <c r="D14" s="27" t="s">
        <v>56</v>
      </c>
      <c r="E14" s="24">
        <v>80</v>
      </c>
      <c r="F14" s="32">
        <v>84</v>
      </c>
      <c r="G14" s="32">
        <v>101</v>
      </c>
      <c r="H14" s="32">
        <v>111</v>
      </c>
      <c r="I14" s="32"/>
      <c r="J14" s="54">
        <f t="shared" si="0"/>
        <v>296</v>
      </c>
      <c r="K14" s="59">
        <v>10</v>
      </c>
      <c r="L14" s="58"/>
    </row>
    <row r="15" spans="1:12" ht="15.75" customHeight="1">
      <c r="A15" s="14">
        <v>11</v>
      </c>
      <c r="B15" s="15" t="s">
        <v>24</v>
      </c>
      <c r="C15" s="16" t="s">
        <v>25</v>
      </c>
      <c r="D15" s="16">
        <v>66922</v>
      </c>
      <c r="E15" s="24">
        <v>32</v>
      </c>
      <c r="F15" s="32">
        <v>124</v>
      </c>
      <c r="G15" s="32">
        <v>88</v>
      </c>
      <c r="H15" s="32">
        <v>76</v>
      </c>
      <c r="I15" s="32"/>
      <c r="J15" s="54">
        <f t="shared" si="0"/>
        <v>288</v>
      </c>
      <c r="K15" s="59">
        <v>11</v>
      </c>
      <c r="L15" s="58"/>
    </row>
    <row r="16" spans="1:12" ht="15.75" customHeight="1">
      <c r="A16" s="14">
        <v>12</v>
      </c>
      <c r="B16" s="15" t="s">
        <v>105</v>
      </c>
      <c r="C16" s="16" t="s">
        <v>106</v>
      </c>
      <c r="D16" s="16"/>
      <c r="E16" s="24">
        <v>8</v>
      </c>
      <c r="F16" s="32">
        <v>121</v>
      </c>
      <c r="G16" s="32">
        <v>75</v>
      </c>
      <c r="H16" s="32">
        <v>84</v>
      </c>
      <c r="I16" s="32"/>
      <c r="J16" s="54">
        <f t="shared" si="0"/>
        <v>280</v>
      </c>
      <c r="K16" s="59">
        <v>12</v>
      </c>
      <c r="L16" s="58"/>
    </row>
    <row r="17" spans="1:12" ht="15.75" customHeight="1">
      <c r="A17" s="14">
        <v>13</v>
      </c>
      <c r="B17" s="15" t="s">
        <v>84</v>
      </c>
      <c r="C17" s="16" t="s">
        <v>85</v>
      </c>
      <c r="D17" s="16" t="s">
        <v>63</v>
      </c>
      <c r="E17" s="24">
        <v>31</v>
      </c>
      <c r="F17" s="32">
        <v>107</v>
      </c>
      <c r="G17" s="32">
        <v>80</v>
      </c>
      <c r="H17" s="32">
        <v>87</v>
      </c>
      <c r="I17" s="32"/>
      <c r="J17" s="54">
        <f t="shared" si="0"/>
        <v>274</v>
      </c>
      <c r="K17" s="59">
        <v>13</v>
      </c>
      <c r="L17" s="58"/>
    </row>
    <row r="18" spans="1:12" ht="15.75" customHeight="1">
      <c r="A18" s="14">
        <v>14</v>
      </c>
      <c r="B18" s="15" t="s">
        <v>69</v>
      </c>
      <c r="C18" s="16" t="s">
        <v>70</v>
      </c>
      <c r="D18" s="16">
        <v>54216</v>
      </c>
      <c r="E18" s="24">
        <v>29</v>
      </c>
      <c r="F18" s="32">
        <v>84</v>
      </c>
      <c r="G18" s="32">
        <v>96</v>
      </c>
      <c r="H18" s="32">
        <v>90</v>
      </c>
      <c r="I18" s="32"/>
      <c r="J18" s="54">
        <f t="shared" si="0"/>
        <v>270</v>
      </c>
      <c r="K18" s="59">
        <v>14</v>
      </c>
      <c r="L18" s="58"/>
    </row>
    <row r="19" spans="1:12" ht="15.75" customHeight="1">
      <c r="A19" s="14">
        <v>15</v>
      </c>
      <c r="B19" s="15" t="s">
        <v>75</v>
      </c>
      <c r="C19" s="16" t="s">
        <v>76</v>
      </c>
      <c r="D19" s="16" t="s">
        <v>63</v>
      </c>
      <c r="E19" s="24">
        <v>33</v>
      </c>
      <c r="F19" s="32">
        <v>85</v>
      </c>
      <c r="G19" s="32">
        <v>102</v>
      </c>
      <c r="H19" s="32">
        <v>80</v>
      </c>
      <c r="I19" s="32"/>
      <c r="J19" s="54">
        <f t="shared" si="0"/>
        <v>267</v>
      </c>
      <c r="K19" s="59">
        <v>15</v>
      </c>
      <c r="L19" s="58"/>
    </row>
    <row r="20" spans="1:12" ht="15.75" customHeight="1">
      <c r="A20" s="14">
        <v>16</v>
      </c>
      <c r="B20" s="15" t="s">
        <v>50</v>
      </c>
      <c r="C20" s="16" t="s">
        <v>51</v>
      </c>
      <c r="D20" s="27" t="s">
        <v>52</v>
      </c>
      <c r="E20" s="24">
        <v>60</v>
      </c>
      <c r="F20" s="32">
        <v>78</v>
      </c>
      <c r="G20" s="32">
        <v>98</v>
      </c>
      <c r="H20" s="32">
        <v>89</v>
      </c>
      <c r="I20" s="32"/>
      <c r="J20" s="54">
        <f t="shared" si="0"/>
        <v>265</v>
      </c>
      <c r="K20" s="59">
        <v>16</v>
      </c>
      <c r="L20" s="58"/>
    </row>
    <row r="21" spans="1:12" ht="15.75" customHeight="1">
      <c r="A21" s="14">
        <v>17</v>
      </c>
      <c r="B21" s="15" t="s">
        <v>42</v>
      </c>
      <c r="C21" s="27" t="s">
        <v>43</v>
      </c>
      <c r="D21" s="27" t="s">
        <v>44</v>
      </c>
      <c r="E21" s="24">
        <v>100</v>
      </c>
      <c r="F21" s="23" t="s">
        <v>86</v>
      </c>
      <c r="G21" s="23">
        <v>145</v>
      </c>
      <c r="H21" s="23">
        <v>101</v>
      </c>
      <c r="I21" s="23"/>
      <c r="J21" s="54">
        <f>G21+H21</f>
        <v>246</v>
      </c>
      <c r="K21" s="59">
        <v>17</v>
      </c>
      <c r="L21" s="58"/>
    </row>
    <row r="22" spans="1:12" ht="15.75" customHeight="1">
      <c r="A22" s="14">
        <v>18</v>
      </c>
      <c r="B22" s="15" t="s">
        <v>35</v>
      </c>
      <c r="C22" s="16" t="s">
        <v>36</v>
      </c>
      <c r="D22" s="16">
        <v>94396</v>
      </c>
      <c r="E22" s="24">
        <v>45</v>
      </c>
      <c r="F22" s="32">
        <v>96</v>
      </c>
      <c r="G22" s="32">
        <v>65</v>
      </c>
      <c r="H22" s="32">
        <v>84</v>
      </c>
      <c r="I22" s="32"/>
      <c r="J22" s="54">
        <f t="shared" ref="J22:J28" si="1">($F22+$G22+$H22+$I22)</f>
        <v>245</v>
      </c>
      <c r="K22" s="59">
        <v>18</v>
      </c>
      <c r="L22" s="58"/>
    </row>
    <row r="23" spans="1:12" ht="15.75" customHeight="1">
      <c r="A23" s="14">
        <v>19</v>
      </c>
      <c r="B23" s="15" t="s">
        <v>81</v>
      </c>
      <c r="C23" s="16" t="s">
        <v>82</v>
      </c>
      <c r="D23" s="16">
        <v>54212</v>
      </c>
      <c r="E23" s="24">
        <v>35</v>
      </c>
      <c r="F23" s="32">
        <v>76</v>
      </c>
      <c r="G23" s="32">
        <v>68</v>
      </c>
      <c r="H23" s="32">
        <v>94</v>
      </c>
      <c r="I23" s="32"/>
      <c r="J23" s="54">
        <f t="shared" si="1"/>
        <v>238</v>
      </c>
      <c r="K23" s="59">
        <v>19</v>
      </c>
      <c r="L23" s="58"/>
    </row>
    <row r="24" spans="1:12" ht="15.75" customHeight="1">
      <c r="A24" s="14">
        <v>20</v>
      </c>
      <c r="B24" s="15" t="s">
        <v>88</v>
      </c>
      <c r="C24" s="27" t="s">
        <v>89</v>
      </c>
      <c r="D24" s="27" t="s">
        <v>90</v>
      </c>
      <c r="E24" s="24">
        <v>57</v>
      </c>
      <c r="F24" s="32">
        <v>72</v>
      </c>
      <c r="G24" s="32">
        <v>79</v>
      </c>
      <c r="H24" s="32">
        <v>79</v>
      </c>
      <c r="I24" s="32"/>
      <c r="J24" s="54">
        <f t="shared" si="1"/>
        <v>230</v>
      </c>
      <c r="K24" s="59">
        <v>20</v>
      </c>
      <c r="L24" s="58"/>
    </row>
    <row r="25" spans="1:12" ht="15.75" customHeight="1">
      <c r="A25" s="14">
        <v>21</v>
      </c>
      <c r="B25" s="62" t="s">
        <v>78</v>
      </c>
      <c r="C25" s="63" t="s">
        <v>79</v>
      </c>
      <c r="D25" s="63"/>
      <c r="E25" s="64">
        <v>98</v>
      </c>
      <c r="F25" s="18">
        <v>68</v>
      </c>
      <c r="G25" s="18">
        <v>81</v>
      </c>
      <c r="H25" s="18">
        <v>78</v>
      </c>
      <c r="I25" s="18"/>
      <c r="J25" s="54">
        <f t="shared" si="1"/>
        <v>227</v>
      </c>
      <c r="K25" s="59">
        <v>21</v>
      </c>
      <c r="L25" s="58"/>
    </row>
    <row r="26" spans="1:12" ht="15.75" customHeight="1">
      <c r="A26" s="14">
        <v>22</v>
      </c>
      <c r="B26" s="15" t="s">
        <v>102</v>
      </c>
      <c r="C26" s="16" t="s">
        <v>103</v>
      </c>
      <c r="D26" s="16" t="s">
        <v>63</v>
      </c>
      <c r="E26" s="24">
        <v>59</v>
      </c>
      <c r="F26" s="32">
        <v>74</v>
      </c>
      <c r="G26" s="32">
        <v>68</v>
      </c>
      <c r="H26" s="32">
        <v>74</v>
      </c>
      <c r="I26" s="32"/>
      <c r="J26" s="54">
        <f t="shared" si="1"/>
        <v>216</v>
      </c>
      <c r="K26" s="59">
        <v>22</v>
      </c>
      <c r="L26" s="58"/>
    </row>
    <row r="27" spans="1:12" ht="15.75" customHeight="1">
      <c r="A27" s="14">
        <v>23</v>
      </c>
      <c r="B27" s="15" t="s">
        <v>38</v>
      </c>
      <c r="C27" s="27" t="s">
        <v>39</v>
      </c>
      <c r="D27" s="27" t="s">
        <v>40</v>
      </c>
      <c r="E27" s="24">
        <v>58</v>
      </c>
      <c r="F27" s="32">
        <v>78</v>
      </c>
      <c r="G27" s="32">
        <v>58</v>
      </c>
      <c r="H27" s="32">
        <v>68</v>
      </c>
      <c r="I27" s="32"/>
      <c r="J27" s="54">
        <f t="shared" si="1"/>
        <v>204</v>
      </c>
      <c r="K27" s="59">
        <v>23</v>
      </c>
      <c r="L27" s="58"/>
    </row>
    <row r="28" spans="1:12" ht="15.75" customHeight="1">
      <c r="A28" s="14">
        <v>24</v>
      </c>
      <c r="B28" s="15" t="s">
        <v>72</v>
      </c>
      <c r="C28" s="16" t="s">
        <v>73</v>
      </c>
      <c r="D28" s="16" t="s">
        <v>63</v>
      </c>
      <c r="E28" s="24">
        <v>37</v>
      </c>
      <c r="F28" s="32">
        <v>61</v>
      </c>
      <c r="G28" s="32">
        <v>64</v>
      </c>
      <c r="H28" s="32">
        <v>66</v>
      </c>
      <c r="I28" s="32"/>
      <c r="J28" s="54">
        <f t="shared" si="1"/>
        <v>191</v>
      </c>
      <c r="K28" s="59">
        <v>24</v>
      </c>
      <c r="L28" s="65"/>
    </row>
    <row r="29" spans="1:12" ht="15.75" customHeight="1">
      <c r="A29" s="14">
        <v>25</v>
      </c>
      <c r="B29" s="15" t="s">
        <v>46</v>
      </c>
      <c r="C29" s="27" t="s">
        <v>47</v>
      </c>
      <c r="D29" s="27" t="s">
        <v>48</v>
      </c>
      <c r="E29" s="24">
        <v>18</v>
      </c>
      <c r="F29" s="32" t="s">
        <v>91</v>
      </c>
      <c r="G29" s="32">
        <v>101</v>
      </c>
      <c r="H29" s="32">
        <v>89</v>
      </c>
      <c r="I29" s="32"/>
      <c r="J29" s="54">
        <f>G29+H29</f>
        <v>190</v>
      </c>
      <c r="K29" s="59">
        <v>25</v>
      </c>
      <c r="L29" s="65"/>
    </row>
    <row r="30" spans="1:12" ht="15.75" customHeight="1">
      <c r="A30" s="14">
        <v>26</v>
      </c>
      <c r="B30" s="15" t="s">
        <v>66</v>
      </c>
      <c r="C30" s="16" t="s">
        <v>67</v>
      </c>
      <c r="D30" s="16" t="s">
        <v>63</v>
      </c>
      <c r="E30" s="24">
        <v>28</v>
      </c>
      <c r="F30" s="32">
        <v>81</v>
      </c>
      <c r="G30" s="32">
        <v>87</v>
      </c>
      <c r="H30" s="32" t="s">
        <v>64</v>
      </c>
      <c r="I30" s="32"/>
      <c r="J30" s="54">
        <f>($F30+$G30+$I30)</f>
        <v>168</v>
      </c>
      <c r="K30" s="59">
        <v>26</v>
      </c>
      <c r="L30" s="65"/>
    </row>
    <row r="31" spans="1:12" ht="15.75" customHeight="1">
      <c r="A31" s="33">
        <v>27</v>
      </c>
      <c r="B31" s="15" t="s">
        <v>96</v>
      </c>
      <c r="C31" s="16" t="s">
        <v>97</v>
      </c>
      <c r="D31" s="16">
        <v>53995</v>
      </c>
      <c r="E31" s="24">
        <v>34</v>
      </c>
      <c r="F31" s="32">
        <v>77</v>
      </c>
      <c r="G31" s="32">
        <v>14</v>
      </c>
      <c r="H31" s="32">
        <v>58</v>
      </c>
      <c r="I31" s="32"/>
      <c r="J31" s="54">
        <f>($F31+$G31+$H31+$I31)</f>
        <v>149</v>
      </c>
      <c r="K31" s="59">
        <v>27</v>
      </c>
      <c r="L31" s="65"/>
    </row>
    <row r="32" spans="1:12" ht="15.75">
      <c r="A32" s="33">
        <v>28</v>
      </c>
      <c r="B32" s="38" t="s">
        <v>99</v>
      </c>
      <c r="C32" s="39" t="s">
        <v>100</v>
      </c>
      <c r="D32" s="39"/>
      <c r="E32" s="43">
        <v>23</v>
      </c>
      <c r="F32" s="66">
        <v>44</v>
      </c>
      <c r="G32" s="66">
        <v>69</v>
      </c>
      <c r="H32" s="66">
        <v>33</v>
      </c>
      <c r="I32" s="66"/>
      <c r="J32" s="67">
        <f>($F32+$G32+$H32+$I32)</f>
        <v>146</v>
      </c>
      <c r="K32" s="68">
        <v>28</v>
      </c>
      <c r="L32" s="69"/>
    </row>
    <row r="33" spans="2:7">
      <c r="B33" s="46"/>
      <c r="C33" s="46"/>
      <c r="D33" s="46"/>
      <c r="E33" s="46"/>
    </row>
    <row r="35" spans="2:7" ht="15">
      <c r="B35" s="48" t="s">
        <v>111</v>
      </c>
      <c r="E35" s="189" t="s">
        <v>112</v>
      </c>
      <c r="F35" s="189"/>
      <c r="G35" s="189"/>
    </row>
    <row r="36" spans="2:7" ht="15">
      <c r="B36" s="190" t="s">
        <v>113</v>
      </c>
      <c r="C36" s="190"/>
      <c r="E36" s="191" t="s">
        <v>114</v>
      </c>
      <c r="F36" s="191"/>
      <c r="G36" s="191"/>
    </row>
    <row r="37" spans="2:7" ht="15">
      <c r="B37" s="192" t="s">
        <v>115</v>
      </c>
      <c r="C37" s="192"/>
    </row>
    <row r="38" spans="2:7" ht="15">
      <c r="B38" s="190" t="s">
        <v>116</v>
      </c>
      <c r="C38" s="190"/>
    </row>
  </sheetData>
  <sheetProtection selectLockedCells="1" selectUnlockedCells="1"/>
  <mergeCells count="7">
    <mergeCell ref="B38:C38"/>
    <mergeCell ref="A1:L1"/>
    <mergeCell ref="A2:L3"/>
    <mergeCell ref="E35:G35"/>
    <mergeCell ref="B36:C36"/>
    <mergeCell ref="E36:G36"/>
    <mergeCell ref="B37:C37"/>
  </mergeCells>
  <conditionalFormatting sqref="C30:D31">
    <cfRule type="cellIs" dxfId="23" priority="1" stopIfTrue="1" operator="equal">
      <formula>180</formula>
    </cfRule>
  </conditionalFormatting>
  <conditionalFormatting sqref="E32">
    <cfRule type="cellIs" dxfId="22" priority="2" stopIfTrue="1" operator="equal">
      <formula>180</formula>
    </cfRule>
  </conditionalFormatting>
  <conditionalFormatting sqref="C22:D24 C28:D28">
    <cfRule type="cellIs" dxfId="21" priority="3" stopIfTrue="1" operator="equal">
      <formula>180</formula>
    </cfRule>
  </conditionalFormatting>
  <conditionalFormatting sqref="B5:D6 B10:D10 B12:D14 B16:D16 B20:D21 B26:D26 B29:D29 B32:D32 C27:D27">
    <cfRule type="cellIs" dxfId="20" priority="4" stopIfTrue="1" operator="equal">
      <formula>180</formula>
    </cfRule>
  </conditionalFormatting>
  <conditionalFormatting sqref="F5:H8 F10:H12 F14:H20 F22:H24 F26:H31">
    <cfRule type="cellIs" dxfId="19" priority="5" stopIfTrue="1" operator="equal">
      <formula>180</formula>
    </cfRule>
  </conditionalFormatting>
  <conditionalFormatting sqref="I5:I8 I10:I12 I14:I20 I22:I24 I26:I31">
    <cfRule type="cellIs" dxfId="18" priority="6" stopIfTrue="1" operator="equal">
      <formula>180</formula>
    </cfRule>
  </conditionalFormatting>
  <pageMargins left="2.0798611111111112" right="0.75" top="0.51111111111111107" bottom="0.40763888888888888" header="0.51180555555555551" footer="0.51180555555555551"/>
  <pageSetup paperSize="9" scale="85" firstPageNumber="0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L22"/>
  <sheetViews>
    <sheetView workbookViewId="0">
      <selection activeCell="F20" activeCellId="1" sqref="A1:M19 F20"/>
    </sheetView>
  </sheetViews>
  <sheetFormatPr defaultRowHeight="12.75"/>
  <cols>
    <col min="1" max="1" width="3.28515625" style="70" customWidth="1"/>
    <col min="2" max="2" width="31.42578125" style="70" customWidth="1"/>
    <col min="3" max="3" width="14.85546875" style="70" customWidth="1"/>
    <col min="4" max="4" width="8" style="70" customWidth="1"/>
    <col min="5" max="5" width="11.7109375" style="70" customWidth="1"/>
    <col min="6" max="6" width="16.140625" style="70" customWidth="1"/>
    <col min="7" max="7" width="6.7109375" style="70" customWidth="1"/>
    <col min="8" max="9" width="7.85546875" style="70" customWidth="1"/>
    <col min="10" max="10" width="6.5703125" style="70" customWidth="1"/>
    <col min="11" max="11" width="8.85546875" style="70" customWidth="1"/>
    <col min="12" max="12" width="11.28515625" style="49" customWidth="1"/>
    <col min="13" max="13" width="9.7109375" style="70" customWidth="1"/>
    <col min="14" max="16384" width="9.140625" style="70"/>
  </cols>
  <sheetData>
    <row r="1" spans="1:12" ht="25.5" customHeight="1">
      <c r="A1" s="193" t="s">
        <v>0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</row>
    <row r="2" spans="1:12" ht="12.75" customHeight="1">
      <c r="A2" s="195" t="s">
        <v>118</v>
      </c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</row>
    <row r="3" spans="1:12">
      <c r="A3" s="195"/>
      <c r="B3" s="195"/>
      <c r="C3" s="195"/>
      <c r="D3" s="195"/>
      <c r="E3" s="195"/>
      <c r="F3" s="195"/>
      <c r="G3" s="195"/>
      <c r="H3" s="195"/>
      <c r="I3" s="195"/>
      <c r="J3" s="195"/>
      <c r="K3" s="195"/>
      <c r="L3" s="195"/>
    </row>
    <row r="4" spans="1:12" ht="15" customHeight="1">
      <c r="A4" s="50" t="s">
        <v>2</v>
      </c>
      <c r="B4" s="50" t="s">
        <v>3</v>
      </c>
      <c r="C4" s="50" t="s">
        <v>4</v>
      </c>
      <c r="D4" s="50" t="s">
        <v>5</v>
      </c>
      <c r="E4" s="50" t="s">
        <v>6</v>
      </c>
      <c r="F4" s="50" t="s">
        <v>119</v>
      </c>
      <c r="G4" s="50" t="s">
        <v>120</v>
      </c>
      <c r="H4" s="71" t="s">
        <v>7</v>
      </c>
      <c r="I4" s="50" t="s">
        <v>8</v>
      </c>
      <c r="J4" s="51" t="s">
        <v>11</v>
      </c>
      <c r="K4" s="53" t="s">
        <v>12</v>
      </c>
      <c r="L4" s="2" t="s">
        <v>13</v>
      </c>
    </row>
    <row r="5" spans="1:12" ht="15.75" customHeight="1">
      <c r="A5" s="72">
        <v>1</v>
      </c>
      <c r="B5" s="15" t="s">
        <v>21</v>
      </c>
      <c r="C5" s="16" t="s">
        <v>22</v>
      </c>
      <c r="D5" s="16">
        <v>54095</v>
      </c>
      <c r="E5" s="73">
        <v>96</v>
      </c>
      <c r="F5" s="74" t="s">
        <v>121</v>
      </c>
      <c r="G5" s="74">
        <v>443</v>
      </c>
      <c r="H5" s="75">
        <v>95</v>
      </c>
      <c r="I5" s="76" t="s">
        <v>91</v>
      </c>
      <c r="J5" s="77">
        <f t="shared" ref="J5:J15" si="0">SUM(G5:I5)</f>
        <v>538</v>
      </c>
      <c r="K5" s="78" t="s">
        <v>16</v>
      </c>
      <c r="L5" s="54"/>
    </row>
    <row r="6" spans="1:12" ht="15.75" customHeight="1">
      <c r="A6" s="79">
        <v>2</v>
      </c>
      <c r="B6" s="15" t="s">
        <v>122</v>
      </c>
      <c r="C6" s="16" t="s">
        <v>123</v>
      </c>
      <c r="D6" s="16">
        <v>71639</v>
      </c>
      <c r="E6" s="73">
        <v>97</v>
      </c>
      <c r="F6" s="74" t="s">
        <v>121</v>
      </c>
      <c r="G6" s="74">
        <v>443</v>
      </c>
      <c r="H6" s="75">
        <v>95</v>
      </c>
      <c r="I6" s="76" t="s">
        <v>91</v>
      </c>
      <c r="J6" s="77">
        <f t="shared" si="0"/>
        <v>538</v>
      </c>
      <c r="K6" s="80" t="s">
        <v>16</v>
      </c>
      <c r="L6" s="81"/>
    </row>
    <row r="7" spans="1:12" ht="15.75" customHeight="1">
      <c r="A7" s="79">
        <v>3</v>
      </c>
      <c r="B7" s="15" t="s">
        <v>69</v>
      </c>
      <c r="C7" s="16" t="s">
        <v>70</v>
      </c>
      <c r="D7" s="16">
        <v>54216</v>
      </c>
      <c r="E7" s="73">
        <v>29</v>
      </c>
      <c r="F7" s="74" t="s">
        <v>124</v>
      </c>
      <c r="G7" s="74">
        <v>435</v>
      </c>
      <c r="H7" s="75">
        <v>75</v>
      </c>
      <c r="I7" s="76" t="s">
        <v>91</v>
      </c>
      <c r="J7" s="77">
        <f t="shared" si="0"/>
        <v>510</v>
      </c>
      <c r="K7" s="82" t="s">
        <v>23</v>
      </c>
      <c r="L7" s="81"/>
    </row>
    <row r="8" spans="1:12" ht="15.75" customHeight="1">
      <c r="A8" s="79">
        <v>4</v>
      </c>
      <c r="B8" s="83" t="s">
        <v>125</v>
      </c>
      <c r="C8" s="84" t="s">
        <v>79</v>
      </c>
      <c r="D8" s="84"/>
      <c r="E8" s="37">
        <v>98</v>
      </c>
      <c r="F8" s="84" t="s">
        <v>126</v>
      </c>
      <c r="G8" s="84">
        <v>369</v>
      </c>
      <c r="H8" s="75" t="s">
        <v>91</v>
      </c>
      <c r="I8" s="76">
        <v>90</v>
      </c>
      <c r="J8" s="77">
        <f t="shared" si="0"/>
        <v>459</v>
      </c>
      <c r="K8" s="82">
        <v>4</v>
      </c>
      <c r="L8" s="81"/>
    </row>
    <row r="9" spans="1:12" ht="15.75" customHeight="1">
      <c r="A9" s="79">
        <v>5</v>
      </c>
      <c r="B9" s="15" t="s">
        <v>127</v>
      </c>
      <c r="C9" s="16" t="s">
        <v>128</v>
      </c>
      <c r="D9" s="16">
        <v>86077</v>
      </c>
      <c r="E9" s="73">
        <v>92</v>
      </c>
      <c r="F9" s="74" t="s">
        <v>126</v>
      </c>
      <c r="G9" s="74">
        <v>367</v>
      </c>
      <c r="H9" s="75" t="s">
        <v>91</v>
      </c>
      <c r="I9" s="76">
        <v>90</v>
      </c>
      <c r="J9" s="77">
        <f t="shared" si="0"/>
        <v>457</v>
      </c>
      <c r="K9" s="82">
        <v>5</v>
      </c>
      <c r="L9" s="81"/>
    </row>
    <row r="10" spans="1:12" ht="15.75" customHeight="1">
      <c r="A10" s="79">
        <v>6</v>
      </c>
      <c r="B10" s="15" t="s">
        <v>129</v>
      </c>
      <c r="C10" s="16" t="s">
        <v>130</v>
      </c>
      <c r="D10" s="16">
        <v>94376</v>
      </c>
      <c r="E10" s="73">
        <v>82</v>
      </c>
      <c r="F10" s="74" t="s">
        <v>131</v>
      </c>
      <c r="G10" s="74">
        <v>367</v>
      </c>
      <c r="H10" s="75" t="s">
        <v>91</v>
      </c>
      <c r="I10" s="76">
        <v>90</v>
      </c>
      <c r="J10" s="77">
        <f t="shared" si="0"/>
        <v>457</v>
      </c>
      <c r="K10" s="82">
        <v>5</v>
      </c>
      <c r="L10" s="81"/>
    </row>
    <row r="11" spans="1:12" ht="15.75" customHeight="1">
      <c r="A11" s="79">
        <v>7</v>
      </c>
      <c r="B11" s="15" t="s">
        <v>105</v>
      </c>
      <c r="C11" s="16" t="s">
        <v>106</v>
      </c>
      <c r="D11" s="16"/>
      <c r="E11" s="73">
        <v>8</v>
      </c>
      <c r="F11" s="74" t="s">
        <v>132</v>
      </c>
      <c r="G11" s="74">
        <v>363</v>
      </c>
      <c r="H11" s="75">
        <v>85</v>
      </c>
      <c r="I11" s="76" t="s">
        <v>91</v>
      </c>
      <c r="J11" s="77">
        <f t="shared" si="0"/>
        <v>448</v>
      </c>
      <c r="K11" s="82">
        <v>7</v>
      </c>
      <c r="L11" s="81"/>
    </row>
    <row r="12" spans="1:12" ht="15.75" customHeight="1">
      <c r="A12" s="79">
        <v>8</v>
      </c>
      <c r="B12" s="85" t="s">
        <v>133</v>
      </c>
      <c r="C12" s="86" t="s">
        <v>134</v>
      </c>
      <c r="D12" s="86"/>
      <c r="E12" s="17">
        <v>93</v>
      </c>
      <c r="F12" s="86" t="s">
        <v>131</v>
      </c>
      <c r="G12" s="86">
        <v>363</v>
      </c>
      <c r="H12" s="75" t="s">
        <v>91</v>
      </c>
      <c r="I12" s="76">
        <v>80</v>
      </c>
      <c r="J12" s="77">
        <f t="shared" si="0"/>
        <v>443</v>
      </c>
      <c r="K12" s="82">
        <v>8</v>
      </c>
      <c r="L12" s="81"/>
    </row>
    <row r="13" spans="1:12" ht="15">
      <c r="A13" s="79">
        <v>9</v>
      </c>
      <c r="B13" s="15" t="s">
        <v>135</v>
      </c>
      <c r="C13" s="16" t="s">
        <v>136</v>
      </c>
      <c r="D13" s="16">
        <v>94372</v>
      </c>
      <c r="E13" s="73">
        <v>95</v>
      </c>
      <c r="F13" s="74" t="s">
        <v>137</v>
      </c>
      <c r="G13" s="74">
        <v>310</v>
      </c>
      <c r="H13" s="75" t="s">
        <v>91</v>
      </c>
      <c r="I13" s="76">
        <v>90</v>
      </c>
      <c r="J13" s="77">
        <f t="shared" si="0"/>
        <v>400</v>
      </c>
      <c r="K13" s="82">
        <v>9</v>
      </c>
      <c r="L13" s="81"/>
    </row>
    <row r="14" spans="1:12" ht="15">
      <c r="A14" s="79">
        <v>10</v>
      </c>
      <c r="B14" s="15" t="s">
        <v>66</v>
      </c>
      <c r="C14" s="16" t="s">
        <v>67</v>
      </c>
      <c r="D14" s="16"/>
      <c r="E14" s="73">
        <v>28</v>
      </c>
      <c r="F14" s="74" t="s">
        <v>138</v>
      </c>
      <c r="G14" s="74">
        <v>266</v>
      </c>
      <c r="H14" s="75" t="s">
        <v>91</v>
      </c>
      <c r="I14" s="76" t="s">
        <v>64</v>
      </c>
      <c r="J14" s="77">
        <f t="shared" si="0"/>
        <v>266</v>
      </c>
      <c r="K14" s="82">
        <v>10</v>
      </c>
      <c r="L14" s="81"/>
    </row>
    <row r="15" spans="1:12" ht="15">
      <c r="A15" s="79">
        <v>11</v>
      </c>
      <c r="B15" s="15" t="s">
        <v>108</v>
      </c>
      <c r="C15" s="16" t="s">
        <v>109</v>
      </c>
      <c r="D15" s="16"/>
      <c r="E15" s="73">
        <v>30</v>
      </c>
      <c r="F15" s="74" t="s">
        <v>139</v>
      </c>
      <c r="G15" s="74">
        <v>255</v>
      </c>
      <c r="H15" s="75" t="s">
        <v>64</v>
      </c>
      <c r="I15" s="76" t="s">
        <v>91</v>
      </c>
      <c r="J15" s="77">
        <f t="shared" si="0"/>
        <v>255</v>
      </c>
      <c r="K15" s="82">
        <v>11</v>
      </c>
      <c r="L15" s="81"/>
    </row>
    <row r="16" spans="1:12" ht="15.75">
      <c r="A16" s="87"/>
      <c r="B16" s="88"/>
      <c r="C16" s="89"/>
      <c r="D16" s="89"/>
      <c r="E16" s="90"/>
      <c r="F16" s="90"/>
      <c r="G16" s="90"/>
      <c r="H16" s="90"/>
      <c r="I16" s="90"/>
      <c r="J16" s="90"/>
      <c r="K16" s="91"/>
      <c r="L16" s="91"/>
    </row>
    <row r="17" spans="1:12" ht="15">
      <c r="A17" s="92"/>
      <c r="B17" s="48" t="s">
        <v>111</v>
      </c>
      <c r="C17"/>
      <c r="D17"/>
      <c r="E17" s="189" t="s">
        <v>112</v>
      </c>
      <c r="F17" s="189"/>
      <c r="G17" s="189"/>
      <c r="H17" s="93"/>
      <c r="I17" s="93"/>
      <c r="J17" s="93"/>
      <c r="K17" s="94"/>
      <c r="L17" s="94"/>
    </row>
    <row r="18" spans="1:12" ht="15">
      <c r="A18" s="92"/>
      <c r="B18" s="190" t="s">
        <v>113</v>
      </c>
      <c r="C18" s="190"/>
      <c r="D18"/>
      <c r="E18" s="191" t="s">
        <v>114</v>
      </c>
      <c r="F18" s="191"/>
      <c r="G18" s="191"/>
      <c r="H18" s="93"/>
      <c r="I18" s="93"/>
      <c r="J18" s="93"/>
      <c r="K18" s="94"/>
      <c r="L18" s="94"/>
    </row>
    <row r="19" spans="1:12" ht="15">
      <c r="A19" s="95"/>
      <c r="B19" s="192" t="s">
        <v>115</v>
      </c>
      <c r="C19" s="192"/>
      <c r="D19"/>
      <c r="E19"/>
      <c r="F19"/>
      <c r="G19" s="93"/>
      <c r="H19" s="93"/>
      <c r="I19" s="93"/>
      <c r="J19" s="93"/>
      <c r="K19" s="96"/>
      <c r="L19" s="94"/>
    </row>
    <row r="20" spans="1:12" ht="15">
      <c r="B20" s="190" t="s">
        <v>116</v>
      </c>
      <c r="C20" s="190"/>
      <c r="D20"/>
      <c r="E20"/>
      <c r="F20"/>
    </row>
    <row r="21" spans="1:12" ht="15.75">
      <c r="B21" s="97"/>
      <c r="C21"/>
      <c r="D21"/>
    </row>
    <row r="22" spans="1:12" ht="15.75">
      <c r="B22" s="97"/>
      <c r="C22"/>
      <c r="D22"/>
    </row>
  </sheetData>
  <sheetProtection selectLockedCells="1" selectUnlockedCells="1"/>
  <mergeCells count="7">
    <mergeCell ref="B20:C20"/>
    <mergeCell ref="A1:L1"/>
    <mergeCell ref="A2:L3"/>
    <mergeCell ref="E17:G17"/>
    <mergeCell ref="B18:C18"/>
    <mergeCell ref="E18:G18"/>
    <mergeCell ref="B19:C19"/>
  </mergeCells>
  <conditionalFormatting sqref="B5:D7 B9:D11 B13:D15">
    <cfRule type="cellIs" dxfId="17" priority="1" stopIfTrue="1" operator="equal">
      <formula>180</formula>
    </cfRule>
  </conditionalFormatting>
  <pageMargins left="0.75" right="0.75" top="1" bottom="1" header="0.51180555555555551" footer="0.51180555555555551"/>
  <pageSetup paperSize="9" scale="90" firstPageNumber="0" orientation="landscape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O33"/>
  <sheetViews>
    <sheetView workbookViewId="0">
      <selection activeCell="N19" activeCellId="1" sqref="A1:N19 N19"/>
    </sheetView>
  </sheetViews>
  <sheetFormatPr defaultRowHeight="12.75"/>
  <cols>
    <col min="1" max="1" width="3.28515625" customWidth="1"/>
    <col min="2" max="2" width="28.5703125" customWidth="1"/>
    <col min="3" max="3" width="14.85546875" customWidth="1"/>
    <col min="4" max="4" width="8.42578125" customWidth="1"/>
    <col min="5" max="5" width="12.42578125" customWidth="1"/>
    <col min="6" max="6" width="8.7109375" customWidth="1"/>
    <col min="7" max="7" width="6.5703125" customWidth="1"/>
    <col min="8" max="8" width="8.7109375" customWidth="1"/>
    <col min="9" max="9" width="6.5703125" customWidth="1"/>
    <col min="10" max="10" width="8.7109375" customWidth="1"/>
    <col min="11" max="11" width="6.5703125" customWidth="1"/>
    <col min="12" max="12" width="10.85546875" customWidth="1"/>
    <col min="13" max="13" width="6.140625" customWidth="1"/>
    <col min="14" max="14" width="8.85546875" customWidth="1"/>
  </cols>
  <sheetData>
    <row r="1" spans="1:15" ht="24.75">
      <c r="A1" s="193" t="s">
        <v>0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</row>
    <row r="2" spans="1:15">
      <c r="A2" s="194" t="s">
        <v>140</v>
      </c>
      <c r="B2" s="194"/>
      <c r="C2" s="194"/>
      <c r="D2" s="194"/>
      <c r="E2" s="194"/>
      <c r="F2" s="194"/>
      <c r="G2" s="194"/>
      <c r="H2" s="194"/>
      <c r="I2" s="194"/>
      <c r="J2" s="194"/>
      <c r="K2" s="194"/>
      <c r="L2" s="194"/>
      <c r="M2" s="194"/>
      <c r="N2" s="194"/>
    </row>
    <row r="3" spans="1:15">
      <c r="A3" s="194"/>
      <c r="B3" s="194"/>
      <c r="C3" s="194"/>
      <c r="D3" s="194"/>
      <c r="E3" s="194"/>
      <c r="F3" s="194"/>
      <c r="G3" s="194"/>
      <c r="H3" s="194"/>
      <c r="I3" s="194"/>
      <c r="J3" s="194"/>
      <c r="K3" s="194"/>
      <c r="L3" s="194"/>
      <c r="M3" s="194"/>
      <c r="N3" s="194"/>
    </row>
    <row r="4" spans="1:15" ht="15">
      <c r="A4" s="50" t="s">
        <v>2</v>
      </c>
      <c r="B4" s="50" t="s">
        <v>3</v>
      </c>
      <c r="C4" s="71" t="s">
        <v>4</v>
      </c>
      <c r="D4" s="50" t="s">
        <v>5</v>
      </c>
      <c r="E4" s="50" t="s">
        <v>6</v>
      </c>
      <c r="F4" s="98" t="s">
        <v>7</v>
      </c>
      <c r="G4" s="99" t="s">
        <v>141</v>
      </c>
      <c r="H4" s="98" t="s">
        <v>8</v>
      </c>
      <c r="I4" s="99" t="s">
        <v>141</v>
      </c>
      <c r="J4" s="98" t="s">
        <v>9</v>
      </c>
      <c r="K4" s="99" t="s">
        <v>141</v>
      </c>
      <c r="L4" s="100" t="s">
        <v>10</v>
      </c>
      <c r="M4" s="50" t="s">
        <v>11</v>
      </c>
      <c r="N4" s="50" t="s">
        <v>12</v>
      </c>
    </row>
    <row r="5" spans="1:15" ht="15.75" customHeight="1">
      <c r="A5" s="101">
        <v>1</v>
      </c>
      <c r="B5" s="102" t="s">
        <v>142</v>
      </c>
      <c r="C5" s="39" t="s">
        <v>143</v>
      </c>
      <c r="D5" s="39">
        <v>54105</v>
      </c>
      <c r="E5" s="40">
        <v>77</v>
      </c>
      <c r="F5" s="103">
        <v>360</v>
      </c>
      <c r="G5" s="103">
        <v>60</v>
      </c>
      <c r="H5" s="104">
        <v>360</v>
      </c>
      <c r="I5" s="105">
        <v>60</v>
      </c>
      <c r="J5" s="103">
        <v>360</v>
      </c>
      <c r="K5" s="103">
        <v>60</v>
      </c>
      <c r="L5" s="106"/>
      <c r="M5" s="106">
        <f t="shared" ref="M5:M13" si="0">SUM(F5:L5)</f>
        <v>1260</v>
      </c>
      <c r="N5" s="55" t="s">
        <v>16</v>
      </c>
    </row>
    <row r="6" spans="1:15" ht="15.75" customHeight="1">
      <c r="A6" s="107">
        <v>2</v>
      </c>
      <c r="B6" s="108" t="s">
        <v>144</v>
      </c>
      <c r="C6" s="16" t="s">
        <v>145</v>
      </c>
      <c r="D6" s="16">
        <v>92776</v>
      </c>
      <c r="E6" s="24">
        <v>75</v>
      </c>
      <c r="F6" s="63">
        <v>269</v>
      </c>
      <c r="G6" s="63">
        <v>60</v>
      </c>
      <c r="H6" s="109">
        <v>345</v>
      </c>
      <c r="I6" s="110">
        <v>60</v>
      </c>
      <c r="J6" s="63">
        <v>251</v>
      </c>
      <c r="K6" s="63">
        <v>60</v>
      </c>
      <c r="L6" s="64"/>
      <c r="M6" s="64">
        <f t="shared" si="0"/>
        <v>1045</v>
      </c>
      <c r="N6" s="111" t="s">
        <v>20</v>
      </c>
    </row>
    <row r="7" spans="1:15" ht="15.75" customHeight="1">
      <c r="A7" s="107">
        <v>3</v>
      </c>
      <c r="B7" s="108" t="s">
        <v>146</v>
      </c>
      <c r="C7" s="16" t="s">
        <v>147</v>
      </c>
      <c r="D7" s="16">
        <v>82354</v>
      </c>
      <c r="E7" s="24">
        <v>78</v>
      </c>
      <c r="F7" s="63">
        <v>194</v>
      </c>
      <c r="G7" s="63">
        <v>60</v>
      </c>
      <c r="H7" s="109">
        <v>360</v>
      </c>
      <c r="I7" s="110">
        <v>60</v>
      </c>
      <c r="J7" s="63">
        <v>293</v>
      </c>
      <c r="K7" s="63">
        <v>60</v>
      </c>
      <c r="L7" s="64"/>
      <c r="M7" s="64">
        <f t="shared" si="0"/>
        <v>1027</v>
      </c>
      <c r="N7" s="111" t="s">
        <v>20</v>
      </c>
    </row>
    <row r="8" spans="1:15" ht="15.75" customHeight="1">
      <c r="A8" s="107">
        <v>4</v>
      </c>
      <c r="B8" s="112" t="s">
        <v>78</v>
      </c>
      <c r="C8" s="7" t="s">
        <v>79</v>
      </c>
      <c r="D8" s="7"/>
      <c r="E8" s="113">
        <v>98</v>
      </c>
      <c r="F8" s="114" t="s">
        <v>64</v>
      </c>
      <c r="G8" s="114"/>
      <c r="H8" s="115">
        <v>360</v>
      </c>
      <c r="I8" s="116">
        <v>60</v>
      </c>
      <c r="J8" s="114">
        <v>360</v>
      </c>
      <c r="K8" s="114">
        <v>60</v>
      </c>
      <c r="L8" s="117"/>
      <c r="M8" s="117">
        <f t="shared" si="0"/>
        <v>840</v>
      </c>
      <c r="N8" s="81">
        <v>4</v>
      </c>
    </row>
    <row r="9" spans="1:15" ht="15.75" customHeight="1">
      <c r="A9" s="107">
        <v>5</v>
      </c>
      <c r="B9" s="108" t="s">
        <v>148</v>
      </c>
      <c r="C9" s="16" t="s">
        <v>134</v>
      </c>
      <c r="D9" s="16"/>
      <c r="E9" s="24">
        <v>93</v>
      </c>
      <c r="F9" s="63">
        <v>360</v>
      </c>
      <c r="G9" s="63">
        <v>60</v>
      </c>
      <c r="H9" s="109">
        <v>214</v>
      </c>
      <c r="I9" s="110">
        <v>60</v>
      </c>
      <c r="J9" s="63" t="s">
        <v>64</v>
      </c>
      <c r="K9" s="63"/>
      <c r="L9" s="64"/>
      <c r="M9" s="64">
        <f t="shared" si="0"/>
        <v>694</v>
      </c>
      <c r="N9" s="81">
        <v>5</v>
      </c>
    </row>
    <row r="10" spans="1:15" ht="15.75" customHeight="1">
      <c r="A10" s="107">
        <v>6</v>
      </c>
      <c r="B10" s="108" t="s">
        <v>129</v>
      </c>
      <c r="C10" s="16" t="s">
        <v>130</v>
      </c>
      <c r="D10" s="16">
        <v>94376</v>
      </c>
      <c r="E10" s="24">
        <v>82</v>
      </c>
      <c r="F10" s="63" t="s">
        <v>64</v>
      </c>
      <c r="G10" s="63"/>
      <c r="H10" s="109">
        <v>231</v>
      </c>
      <c r="I10" s="110">
        <v>60</v>
      </c>
      <c r="J10" s="63">
        <v>302</v>
      </c>
      <c r="K10" s="63">
        <v>0</v>
      </c>
      <c r="L10" s="64"/>
      <c r="M10" s="64">
        <f t="shared" si="0"/>
        <v>593</v>
      </c>
      <c r="N10" s="81">
        <v>6</v>
      </c>
    </row>
    <row r="11" spans="1:15" ht="15.75" customHeight="1">
      <c r="A11" s="107">
        <v>7</v>
      </c>
      <c r="B11" s="108" t="s">
        <v>149</v>
      </c>
      <c r="C11" s="16" t="s">
        <v>150</v>
      </c>
      <c r="D11" s="16">
        <v>92801</v>
      </c>
      <c r="E11" s="24">
        <v>47</v>
      </c>
      <c r="F11" s="63">
        <v>274</v>
      </c>
      <c r="G11" s="63">
        <v>0</v>
      </c>
      <c r="H11" s="109">
        <v>147</v>
      </c>
      <c r="I11" s="110">
        <v>0</v>
      </c>
      <c r="J11" s="63">
        <v>143</v>
      </c>
      <c r="K11" s="63">
        <v>0</v>
      </c>
      <c r="L11" s="64"/>
      <c r="M11" s="64">
        <f t="shared" si="0"/>
        <v>564</v>
      </c>
      <c r="N11" s="81">
        <v>7</v>
      </c>
    </row>
    <row r="12" spans="1:15" ht="15.75" customHeight="1">
      <c r="A12" s="107">
        <v>8</v>
      </c>
      <c r="B12" s="108" t="s">
        <v>127</v>
      </c>
      <c r="C12" s="16" t="s">
        <v>128</v>
      </c>
      <c r="D12" s="16">
        <v>86077</v>
      </c>
      <c r="E12" s="24">
        <v>92</v>
      </c>
      <c r="F12" s="63">
        <v>55</v>
      </c>
      <c r="G12" s="63">
        <v>0</v>
      </c>
      <c r="H12" s="109" t="s">
        <v>64</v>
      </c>
      <c r="I12" s="110"/>
      <c r="J12" s="63" t="s">
        <v>91</v>
      </c>
      <c r="K12" s="63" t="s">
        <v>91</v>
      </c>
      <c r="L12" s="64"/>
      <c r="M12" s="64">
        <f t="shared" si="0"/>
        <v>55</v>
      </c>
      <c r="N12" s="81">
        <v>8</v>
      </c>
    </row>
    <row r="13" spans="1:15" ht="15.75" customHeight="1">
      <c r="A13" s="118">
        <v>9</v>
      </c>
      <c r="B13" s="108" t="s">
        <v>135</v>
      </c>
      <c r="C13" s="16" t="s">
        <v>136</v>
      </c>
      <c r="D13" s="16"/>
      <c r="E13" s="24">
        <v>95</v>
      </c>
      <c r="F13" s="63" t="s">
        <v>91</v>
      </c>
      <c r="G13" s="63" t="s">
        <v>91</v>
      </c>
      <c r="H13" s="109" t="s">
        <v>64</v>
      </c>
      <c r="I13" s="110"/>
      <c r="J13" s="63" t="s">
        <v>64</v>
      </c>
      <c r="K13" s="63"/>
      <c r="L13" s="64"/>
      <c r="M13" s="64">
        <f t="shared" si="0"/>
        <v>0</v>
      </c>
      <c r="N13" s="81">
        <v>9</v>
      </c>
    </row>
    <row r="14" spans="1:15" ht="15.75" customHeight="1">
      <c r="A14" s="95"/>
      <c r="B14" s="119"/>
      <c r="C14" s="120"/>
      <c r="D14" s="120"/>
      <c r="E14" s="121"/>
      <c r="F14" s="94"/>
      <c r="G14" s="94"/>
      <c r="H14" s="94"/>
      <c r="I14" s="94"/>
      <c r="J14" s="94"/>
      <c r="K14" s="94"/>
      <c r="L14" s="94"/>
      <c r="M14" s="94"/>
      <c r="N14" s="94"/>
      <c r="O14" s="46"/>
    </row>
    <row r="15" spans="1:15" ht="15.75" customHeight="1">
      <c r="A15" s="95"/>
      <c r="B15" s="97"/>
      <c r="C15" s="122"/>
      <c r="D15" s="122"/>
      <c r="E15" s="121"/>
      <c r="F15" s="94"/>
      <c r="G15" s="94"/>
      <c r="H15" s="94"/>
      <c r="I15" s="94"/>
      <c r="J15" s="94"/>
      <c r="K15" s="94"/>
      <c r="L15" s="121"/>
      <c r="M15" s="94"/>
      <c r="N15" s="94"/>
    </row>
    <row r="16" spans="1:15" ht="12.75" customHeight="1">
      <c r="A16" s="123"/>
      <c r="B16" s="48" t="s">
        <v>111</v>
      </c>
      <c r="E16" s="189" t="s">
        <v>112</v>
      </c>
      <c r="F16" s="189"/>
      <c r="G16" s="189"/>
      <c r="H16" s="124"/>
      <c r="I16" s="124"/>
      <c r="J16" s="124"/>
      <c r="K16" s="124"/>
      <c r="L16" s="124"/>
      <c r="M16" s="125"/>
      <c r="N16" s="126"/>
    </row>
    <row r="17" spans="1:14" ht="12.75" customHeight="1">
      <c r="A17" s="127"/>
      <c r="B17" s="190" t="s">
        <v>113</v>
      </c>
      <c r="C17" s="190"/>
      <c r="E17" s="191" t="s">
        <v>114</v>
      </c>
      <c r="F17" s="191"/>
      <c r="G17" s="191"/>
      <c r="H17" s="128"/>
      <c r="I17" s="128"/>
      <c r="J17" s="128"/>
      <c r="K17" s="128"/>
      <c r="L17" s="128"/>
      <c r="M17" s="128"/>
      <c r="N17" s="128"/>
    </row>
    <row r="18" spans="1:14" ht="12.75" customHeight="1">
      <c r="A18" s="123"/>
      <c r="B18" s="192" t="s">
        <v>115</v>
      </c>
      <c r="C18" s="192"/>
      <c r="G18" s="124"/>
      <c r="H18" s="124"/>
      <c r="I18" s="124"/>
      <c r="J18" s="124"/>
      <c r="K18" s="124"/>
      <c r="L18" s="124"/>
      <c r="M18" s="125"/>
      <c r="N18" s="126"/>
    </row>
    <row r="19" spans="1:14" ht="15">
      <c r="B19" s="190" t="s">
        <v>116</v>
      </c>
      <c r="C19" s="190"/>
      <c r="G19" s="129"/>
      <c r="H19" s="129"/>
      <c r="I19" s="49"/>
      <c r="J19" s="130"/>
      <c r="K19" s="130"/>
      <c r="L19" s="130"/>
      <c r="M19" s="125"/>
      <c r="N19" s="126"/>
    </row>
    <row r="20" spans="1:14">
      <c r="B20" s="46"/>
      <c r="J20" s="130"/>
      <c r="K20" s="130"/>
      <c r="L20" s="130"/>
      <c r="M20" s="125"/>
      <c r="N20" s="126"/>
    </row>
    <row r="21" spans="1:14" ht="12.75" customHeight="1">
      <c r="B21" s="131"/>
      <c r="E21" s="196"/>
      <c r="F21" s="196"/>
      <c r="G21" s="196"/>
      <c r="H21" s="196"/>
      <c r="I21" s="132"/>
      <c r="J21" s="130"/>
      <c r="K21" s="130"/>
      <c r="L21" s="130"/>
      <c r="M21" s="125"/>
      <c r="N21" s="126"/>
    </row>
    <row r="22" spans="1:14">
      <c r="B22" s="46"/>
      <c r="J22" s="130"/>
      <c r="K22" s="130"/>
      <c r="L22" s="130"/>
      <c r="M22" s="125"/>
      <c r="N22" s="126"/>
    </row>
    <row r="23" spans="1:14">
      <c r="B23" s="47"/>
      <c r="J23" s="130"/>
      <c r="K23" s="130"/>
      <c r="L23" s="130"/>
      <c r="M23" s="125"/>
    </row>
    <row r="24" spans="1:14">
      <c r="B24" s="46"/>
      <c r="J24" s="132"/>
      <c r="K24" s="132"/>
      <c r="L24" s="132"/>
    </row>
    <row r="25" spans="1:14">
      <c r="B25" s="47"/>
      <c r="J25" s="132"/>
      <c r="K25" s="132"/>
      <c r="L25" s="132"/>
    </row>
    <row r="26" spans="1:14" ht="12.75" customHeight="1">
      <c r="C26" s="132"/>
      <c r="D26" s="132"/>
      <c r="E26" s="132"/>
      <c r="F26" s="132"/>
      <c r="G26" s="132"/>
      <c r="H26" s="132"/>
      <c r="I26" s="132"/>
      <c r="J26" s="133"/>
      <c r="K26" s="133"/>
      <c r="L26" s="133"/>
      <c r="M26" s="133"/>
    </row>
    <row r="27" spans="1:14" ht="15">
      <c r="C27" s="132"/>
      <c r="D27" s="132"/>
      <c r="E27" s="132"/>
      <c r="F27" s="132"/>
      <c r="G27" s="132"/>
      <c r="H27" s="132"/>
      <c r="I27" s="132"/>
      <c r="J27" s="134"/>
      <c r="K27" s="134"/>
      <c r="L27" s="134"/>
      <c r="M27" s="135"/>
    </row>
    <row r="28" spans="1:14">
      <c r="B28" s="132"/>
      <c r="C28" s="132"/>
      <c r="D28" s="132"/>
      <c r="E28" s="132"/>
      <c r="F28" s="132"/>
      <c r="G28" s="132"/>
      <c r="H28" s="132"/>
      <c r="I28" s="132"/>
      <c r="J28" s="130"/>
      <c r="K28" s="130"/>
      <c r="L28" s="130"/>
      <c r="M28" s="124"/>
    </row>
    <row r="29" spans="1:14">
      <c r="B29" s="132"/>
      <c r="C29" s="132"/>
      <c r="D29" s="132"/>
      <c r="E29" s="132"/>
      <c r="F29" s="132"/>
      <c r="G29" s="132"/>
      <c r="H29" s="132"/>
      <c r="I29" s="132"/>
      <c r="J29" s="130"/>
      <c r="K29" s="130"/>
      <c r="L29" s="130"/>
      <c r="M29" s="124"/>
    </row>
    <row r="30" spans="1:14">
      <c r="B30" s="132"/>
      <c r="C30" s="132"/>
      <c r="D30" s="132"/>
      <c r="E30" s="132"/>
      <c r="F30" s="132"/>
      <c r="G30" s="132"/>
      <c r="H30" s="132"/>
      <c r="I30" s="132"/>
      <c r="J30" s="130"/>
      <c r="K30" s="130"/>
      <c r="L30" s="130"/>
      <c r="M30" s="124"/>
    </row>
    <row r="31" spans="1:14" ht="14.25">
      <c r="A31" s="123"/>
      <c r="B31" s="124"/>
      <c r="C31" s="124"/>
      <c r="D31" s="124"/>
      <c r="E31" s="124"/>
      <c r="F31" s="124"/>
      <c r="G31" s="124"/>
      <c r="H31" s="124"/>
      <c r="I31" s="124"/>
      <c r="J31" s="130"/>
      <c r="K31" s="130"/>
      <c r="L31" s="130"/>
      <c r="M31" s="124"/>
    </row>
    <row r="32" spans="1:14" ht="14.25">
      <c r="A32" s="123"/>
      <c r="B32" s="124"/>
      <c r="C32" s="124"/>
      <c r="D32" s="124"/>
      <c r="E32" s="124"/>
      <c r="F32" s="124"/>
      <c r="G32" s="124"/>
      <c r="H32" s="125"/>
      <c r="I32" s="125"/>
      <c r="J32" s="130"/>
      <c r="K32" s="130"/>
      <c r="L32" s="130"/>
      <c r="M32" s="124"/>
    </row>
    <row r="33" spans="1:13">
      <c r="A33" s="124"/>
      <c r="B33" s="124"/>
      <c r="C33" s="124"/>
      <c r="D33" s="124"/>
      <c r="E33" s="124"/>
      <c r="F33" s="124"/>
      <c r="G33" s="124"/>
      <c r="H33" s="124"/>
      <c r="I33" s="124"/>
      <c r="J33" s="124"/>
      <c r="K33" s="124"/>
      <c r="L33" s="124"/>
      <c r="M33" s="124"/>
    </row>
  </sheetData>
  <sheetProtection selectLockedCells="1" selectUnlockedCells="1"/>
  <mergeCells count="8">
    <mergeCell ref="B19:C19"/>
    <mergeCell ref="E21:H21"/>
    <mergeCell ref="A1:N1"/>
    <mergeCell ref="A2:N3"/>
    <mergeCell ref="E16:G16"/>
    <mergeCell ref="B17:C17"/>
    <mergeCell ref="E17:G17"/>
    <mergeCell ref="B18:C18"/>
  </mergeCells>
  <conditionalFormatting sqref="C8:D8">
    <cfRule type="cellIs" dxfId="16" priority="1" stopIfTrue="1" operator="equal">
      <formula>180</formula>
    </cfRule>
  </conditionalFormatting>
  <conditionalFormatting sqref="B11 C15:D15">
    <cfRule type="cellIs" dxfId="15" priority="2" stopIfTrue="1" operator="equal">
      <formula>180</formula>
    </cfRule>
  </conditionalFormatting>
  <conditionalFormatting sqref="F14:K15">
    <cfRule type="cellIs" dxfId="14" priority="3" stopIfTrue="1" operator="equal">
      <formula>360</formula>
    </cfRule>
  </conditionalFormatting>
  <conditionalFormatting sqref="B14:D14 L7">
    <cfRule type="cellIs" dxfId="13" priority="4" stopIfTrue="1" operator="equal">
      <formula>180</formula>
    </cfRule>
  </conditionalFormatting>
  <conditionalFormatting sqref="B5:D5 B7:D7 B9:D9 B13:D13">
    <cfRule type="cellIs" dxfId="12" priority="5" stopIfTrue="1" operator="equal">
      <formula>180</formula>
    </cfRule>
  </conditionalFormatting>
  <conditionalFormatting sqref="F5:K13 L13">
    <cfRule type="cellIs" dxfId="11" priority="6" stopIfTrue="1" operator="equal">
      <formula>360</formula>
    </cfRule>
  </conditionalFormatting>
  <conditionalFormatting sqref="L5:L6 L8:L11 M5 M8">
    <cfRule type="cellIs" dxfId="10" priority="7" stopIfTrue="1" operator="equal">
      <formula>180</formula>
    </cfRule>
  </conditionalFormatting>
  <pageMargins left="0.74791666666666667" right="0.74791666666666667" top="0.98402777777777772" bottom="0.98402777777777772" header="0.51180555555555551" footer="0.51180555555555551"/>
  <pageSetup paperSize="9" scale="91" firstPageNumber="0" orientation="landscape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N19"/>
  <sheetViews>
    <sheetView workbookViewId="0">
      <selection activeCell="Q21" sqref="Q21"/>
    </sheetView>
  </sheetViews>
  <sheetFormatPr defaultRowHeight="12.75"/>
  <cols>
    <col min="1" max="1" width="3.28515625" customWidth="1"/>
    <col min="2" max="2" width="25.28515625" customWidth="1"/>
    <col min="3" max="3" width="13" customWidth="1"/>
    <col min="4" max="4" width="8.140625" customWidth="1"/>
    <col min="5" max="5" width="12.85546875" customWidth="1"/>
    <col min="6" max="8" width="6.85546875" customWidth="1"/>
    <col min="9" max="10" width="10.85546875" customWidth="1"/>
    <col min="11" max="11" width="7" customWidth="1"/>
    <col min="12" max="12" width="8.85546875" customWidth="1"/>
    <col min="13" max="13" width="11.28515625" style="49" customWidth="1"/>
  </cols>
  <sheetData>
    <row r="1" spans="1:14" ht="25.5" customHeight="1">
      <c r="A1" s="187" t="s">
        <v>0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30"/>
    </row>
    <row r="2" spans="1:14" ht="22.5" customHeight="1">
      <c r="A2" s="197" t="s">
        <v>151</v>
      </c>
      <c r="B2" s="197"/>
      <c r="C2" s="197"/>
      <c r="D2" s="197"/>
      <c r="E2" s="197"/>
      <c r="F2" s="197"/>
      <c r="G2" s="197"/>
      <c r="H2" s="197"/>
      <c r="I2" s="197"/>
      <c r="J2" s="197"/>
      <c r="K2" s="197"/>
      <c r="L2" s="197"/>
      <c r="M2" s="197"/>
    </row>
    <row r="3" spans="1:14" ht="12.75" customHeight="1">
      <c r="A3" s="136" t="s">
        <v>2</v>
      </c>
      <c r="B3" s="2" t="s">
        <v>3</v>
      </c>
      <c r="C3" s="3" t="s">
        <v>4</v>
      </c>
      <c r="D3" s="3" t="s">
        <v>5</v>
      </c>
      <c r="E3" s="137" t="s">
        <v>6</v>
      </c>
      <c r="F3" s="138" t="s">
        <v>7</v>
      </c>
      <c r="G3" s="139" t="s">
        <v>8</v>
      </c>
      <c r="H3" s="139" t="s">
        <v>9</v>
      </c>
      <c r="I3" s="140" t="s">
        <v>152</v>
      </c>
      <c r="J3" s="141" t="s">
        <v>10</v>
      </c>
      <c r="K3" s="141" t="s">
        <v>11</v>
      </c>
      <c r="L3" s="3" t="s">
        <v>12</v>
      </c>
      <c r="M3" s="3" t="s">
        <v>13</v>
      </c>
    </row>
    <row r="4" spans="1:14" ht="15.75" customHeight="1">
      <c r="A4" s="142">
        <v>1</v>
      </c>
      <c r="B4" s="143" t="s">
        <v>148</v>
      </c>
      <c r="C4" s="7"/>
      <c r="D4" s="7"/>
      <c r="E4" s="11">
        <v>93</v>
      </c>
      <c r="F4" s="144">
        <v>985</v>
      </c>
      <c r="G4" s="145">
        <v>1000</v>
      </c>
      <c r="H4" s="146">
        <v>1000</v>
      </c>
      <c r="I4" s="10">
        <v>1000</v>
      </c>
      <c r="J4" s="10"/>
      <c r="K4" s="11">
        <f t="shared" ref="K4:K14" si="0">SUM(F4:J4)</f>
        <v>3985</v>
      </c>
      <c r="L4" s="147" t="s">
        <v>16</v>
      </c>
      <c r="M4" s="56"/>
    </row>
    <row r="5" spans="1:14" ht="15.75" customHeight="1">
      <c r="A5" s="148">
        <v>2</v>
      </c>
      <c r="B5" s="149" t="s">
        <v>153</v>
      </c>
      <c r="C5" s="16" t="s">
        <v>154</v>
      </c>
      <c r="D5" s="16"/>
      <c r="E5" s="20">
        <v>69</v>
      </c>
      <c r="F5" s="150">
        <v>1000</v>
      </c>
      <c r="G5" s="151">
        <v>1000</v>
      </c>
      <c r="H5" s="152">
        <v>1000</v>
      </c>
      <c r="I5" s="18">
        <v>972</v>
      </c>
      <c r="J5" s="18"/>
      <c r="K5" s="20">
        <f t="shared" si="0"/>
        <v>3972</v>
      </c>
      <c r="L5" s="153" t="s">
        <v>20</v>
      </c>
      <c r="M5" s="58"/>
    </row>
    <row r="6" spans="1:14" ht="15.75" customHeight="1">
      <c r="A6" s="148">
        <v>3</v>
      </c>
      <c r="B6" s="149" t="s">
        <v>155</v>
      </c>
      <c r="C6" s="16" t="s">
        <v>156</v>
      </c>
      <c r="D6" s="16">
        <v>65742</v>
      </c>
      <c r="E6" s="20">
        <v>94</v>
      </c>
      <c r="F6" s="150">
        <v>982</v>
      </c>
      <c r="G6" s="151">
        <v>982</v>
      </c>
      <c r="H6" s="154">
        <v>996</v>
      </c>
      <c r="I6" s="18">
        <v>950</v>
      </c>
      <c r="J6" s="18"/>
      <c r="K6" s="20">
        <f t="shared" si="0"/>
        <v>3910</v>
      </c>
      <c r="L6" s="153" t="s">
        <v>23</v>
      </c>
      <c r="M6" s="58"/>
    </row>
    <row r="7" spans="1:14" ht="15.75" customHeight="1">
      <c r="A7" s="148">
        <v>4</v>
      </c>
      <c r="B7" s="149" t="s">
        <v>17</v>
      </c>
      <c r="C7" s="16" t="s">
        <v>157</v>
      </c>
      <c r="D7" s="16">
        <v>54112</v>
      </c>
      <c r="E7" s="20" t="s">
        <v>19</v>
      </c>
      <c r="F7" s="150">
        <v>933</v>
      </c>
      <c r="G7" s="151">
        <v>959</v>
      </c>
      <c r="H7" s="155">
        <v>955</v>
      </c>
      <c r="I7" s="18">
        <v>963</v>
      </c>
      <c r="J7" s="18"/>
      <c r="K7" s="20">
        <f t="shared" si="0"/>
        <v>3810</v>
      </c>
      <c r="L7" s="156">
        <v>4</v>
      </c>
      <c r="M7" s="58"/>
    </row>
    <row r="8" spans="1:14" ht="15.75" customHeight="1">
      <c r="A8" s="148">
        <v>5</v>
      </c>
      <c r="B8" s="149" t="s">
        <v>146</v>
      </c>
      <c r="C8" s="16" t="s">
        <v>147</v>
      </c>
      <c r="D8" s="16">
        <v>82354</v>
      </c>
      <c r="E8" s="20">
        <v>78</v>
      </c>
      <c r="F8" s="150">
        <v>945</v>
      </c>
      <c r="G8" s="151">
        <v>952</v>
      </c>
      <c r="H8" s="154">
        <v>965</v>
      </c>
      <c r="I8" s="18">
        <v>946</v>
      </c>
      <c r="J8" s="18"/>
      <c r="K8" s="20">
        <f t="shared" si="0"/>
        <v>3808</v>
      </c>
      <c r="L8" s="156">
        <v>5</v>
      </c>
      <c r="M8" s="58"/>
    </row>
    <row r="9" spans="1:14" ht="15.75" customHeight="1">
      <c r="A9" s="148">
        <v>6</v>
      </c>
      <c r="B9" s="149" t="s">
        <v>14</v>
      </c>
      <c r="C9" s="16" t="s">
        <v>15</v>
      </c>
      <c r="D9" s="16">
        <v>53721</v>
      </c>
      <c r="E9" s="20">
        <v>44</v>
      </c>
      <c r="F9" s="150">
        <v>808</v>
      </c>
      <c r="G9" s="151">
        <v>872</v>
      </c>
      <c r="H9" s="154">
        <v>998</v>
      </c>
      <c r="I9" s="18"/>
      <c r="J9" s="18"/>
      <c r="K9" s="20">
        <f t="shared" si="0"/>
        <v>2678</v>
      </c>
      <c r="L9" s="156">
        <v>6</v>
      </c>
      <c r="M9" s="58"/>
    </row>
    <row r="10" spans="1:14" ht="15.75" customHeight="1">
      <c r="A10" s="148">
        <v>7</v>
      </c>
      <c r="B10" s="149" t="s">
        <v>158</v>
      </c>
      <c r="C10" s="16" t="s">
        <v>159</v>
      </c>
      <c r="D10" s="16">
        <v>53924</v>
      </c>
      <c r="E10" s="20">
        <v>48</v>
      </c>
      <c r="F10" s="150">
        <v>1000</v>
      </c>
      <c r="G10" s="151">
        <v>620</v>
      </c>
      <c r="H10" s="152">
        <v>970</v>
      </c>
      <c r="I10" s="18"/>
      <c r="J10" s="18"/>
      <c r="K10" s="20">
        <f t="shared" si="0"/>
        <v>2590</v>
      </c>
      <c r="L10" s="156">
        <v>7</v>
      </c>
      <c r="M10" s="58"/>
    </row>
    <row r="11" spans="1:14" ht="15.75" customHeight="1">
      <c r="A11" s="148">
        <v>8</v>
      </c>
      <c r="B11" s="149" t="s">
        <v>160</v>
      </c>
      <c r="C11" s="16"/>
      <c r="D11" s="16"/>
      <c r="E11" s="20">
        <v>47</v>
      </c>
      <c r="F11" s="150">
        <v>288</v>
      </c>
      <c r="G11" s="151">
        <v>381</v>
      </c>
      <c r="H11" s="152">
        <v>435</v>
      </c>
      <c r="I11" s="18"/>
      <c r="J11" s="18"/>
      <c r="K11" s="20">
        <f t="shared" si="0"/>
        <v>1104</v>
      </c>
      <c r="L11" s="156">
        <v>8</v>
      </c>
      <c r="M11" s="58"/>
    </row>
    <row r="12" spans="1:14" ht="15.75" customHeight="1">
      <c r="A12" s="148">
        <v>9</v>
      </c>
      <c r="B12" s="149" t="s">
        <v>142</v>
      </c>
      <c r="C12" s="16" t="s">
        <v>161</v>
      </c>
      <c r="D12" s="16">
        <v>54105</v>
      </c>
      <c r="E12" s="20">
        <v>77</v>
      </c>
      <c r="F12" s="150">
        <v>911</v>
      </c>
      <c r="G12" s="151">
        <v>0</v>
      </c>
      <c r="H12" s="155">
        <v>0</v>
      </c>
      <c r="I12" s="18"/>
      <c r="J12" s="18"/>
      <c r="K12" s="20">
        <f t="shared" si="0"/>
        <v>911</v>
      </c>
      <c r="L12" s="156">
        <v>9</v>
      </c>
      <c r="M12" s="58"/>
    </row>
    <row r="13" spans="1:14" ht="15.75" customHeight="1">
      <c r="A13" s="148">
        <v>10</v>
      </c>
      <c r="B13" s="157" t="s">
        <v>122</v>
      </c>
      <c r="C13" s="39" t="s">
        <v>123</v>
      </c>
      <c r="D13" s="39">
        <v>71639</v>
      </c>
      <c r="E13" s="43">
        <v>97</v>
      </c>
      <c r="F13" s="158">
        <v>873</v>
      </c>
      <c r="G13" s="159">
        <v>0</v>
      </c>
      <c r="H13" s="160">
        <v>0</v>
      </c>
      <c r="I13" s="66"/>
      <c r="J13" s="66"/>
      <c r="K13" s="43">
        <f t="shared" si="0"/>
        <v>873</v>
      </c>
      <c r="L13" s="156">
        <v>10</v>
      </c>
      <c r="M13" s="161"/>
    </row>
    <row r="14" spans="1:14" ht="15.75" customHeight="1">
      <c r="A14" s="148">
        <v>11</v>
      </c>
      <c r="B14" s="162" t="s">
        <v>144</v>
      </c>
      <c r="C14" s="163" t="s">
        <v>145</v>
      </c>
      <c r="D14" s="163">
        <v>92776</v>
      </c>
      <c r="E14" s="164">
        <v>75</v>
      </c>
      <c r="F14" s="165">
        <v>0</v>
      </c>
      <c r="G14" s="166"/>
      <c r="H14" s="167">
        <v>0</v>
      </c>
      <c r="I14" s="168"/>
      <c r="J14" s="168"/>
      <c r="K14" s="164">
        <f t="shared" si="0"/>
        <v>0</v>
      </c>
      <c r="L14" s="169">
        <v>11</v>
      </c>
      <c r="M14" s="170"/>
    </row>
    <row r="15" spans="1:14" ht="15.75" customHeight="1">
      <c r="A15" s="95"/>
      <c r="M15"/>
    </row>
    <row r="16" spans="1:14" ht="15.75" customHeight="1">
      <c r="A16" s="95"/>
      <c r="B16" s="48" t="s">
        <v>111</v>
      </c>
      <c r="E16" s="189" t="s">
        <v>112</v>
      </c>
      <c r="F16" s="189"/>
      <c r="G16" s="189"/>
      <c r="H16" s="171"/>
      <c r="I16" s="121"/>
      <c r="J16" s="121"/>
      <c r="K16" s="121"/>
      <c r="L16" s="172"/>
      <c r="M16" s="173"/>
    </row>
    <row r="17" spans="1:13" ht="15.75" customHeight="1">
      <c r="A17" s="95"/>
      <c r="B17" s="190" t="s">
        <v>113</v>
      </c>
      <c r="C17" s="190"/>
      <c r="E17" s="191" t="s">
        <v>114</v>
      </c>
      <c r="F17" s="191"/>
      <c r="G17" s="191"/>
      <c r="I17" s="121"/>
      <c r="J17" s="121"/>
      <c r="K17" s="121"/>
      <c r="L17" s="172"/>
      <c r="M17" s="173"/>
    </row>
    <row r="18" spans="1:13" ht="15">
      <c r="A18" s="174"/>
      <c r="B18" s="192" t="s">
        <v>115</v>
      </c>
      <c r="C18" s="192"/>
      <c r="I18" s="125"/>
      <c r="J18" s="125"/>
      <c r="K18" s="171"/>
      <c r="L18" s="125"/>
    </row>
    <row r="19" spans="1:13" ht="15">
      <c r="A19" s="174"/>
      <c r="B19" s="190" t="s">
        <v>116</v>
      </c>
      <c r="C19" s="190"/>
      <c r="I19" s="125"/>
      <c r="J19" s="125"/>
      <c r="K19" s="171"/>
      <c r="L19" s="125"/>
    </row>
  </sheetData>
  <sheetProtection selectLockedCells="1" selectUnlockedCells="1"/>
  <mergeCells count="7">
    <mergeCell ref="B19:C19"/>
    <mergeCell ref="A1:M1"/>
    <mergeCell ref="A2:M2"/>
    <mergeCell ref="E16:G16"/>
    <mergeCell ref="B17:C17"/>
    <mergeCell ref="E17:G17"/>
    <mergeCell ref="B18:C18"/>
  </mergeCells>
  <conditionalFormatting sqref="G16:H16 I18:J19">
    <cfRule type="cellIs" dxfId="9" priority="1" stopIfTrue="1" operator="equal">
      <formula>1000</formula>
    </cfRule>
  </conditionalFormatting>
  <conditionalFormatting sqref="K18:K19">
    <cfRule type="cellIs" dxfId="8" priority="2" stopIfTrue="1" operator="equal">
      <formula>4000</formula>
    </cfRule>
  </conditionalFormatting>
  <conditionalFormatting sqref="C4:D6 C8:D9 C12:D13">
    <cfRule type="cellIs" dxfId="7" priority="3" stopIfTrue="1" operator="equal">
      <formula>180</formula>
    </cfRule>
  </conditionalFormatting>
  <conditionalFormatting sqref="F4:G14">
    <cfRule type="cellIs" dxfId="6" priority="4" stopIfTrue="1" operator="equal">
      <formula>1000</formula>
    </cfRule>
  </conditionalFormatting>
  <conditionalFormatting sqref="H4:H14">
    <cfRule type="cellIs" dxfId="5" priority="5" stopIfTrue="1" operator="equal">
      <formula>2000</formula>
    </cfRule>
  </conditionalFormatting>
  <pageMargins left="0.75" right="0.75" top="1" bottom="1" header="0.51180555555555551" footer="0.51180555555555551"/>
  <pageSetup paperSize="9" firstPageNumber="0" orientation="landscape" horizontalDpi="3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M36"/>
  <sheetViews>
    <sheetView topLeftCell="A3" workbookViewId="0">
      <selection activeCell="D36" activeCellId="1" sqref="A1:M19 D36"/>
    </sheetView>
  </sheetViews>
  <sheetFormatPr defaultRowHeight="12.75"/>
  <cols>
    <col min="1" max="1" width="3.28515625" customWidth="1"/>
    <col min="2" max="2" width="27.85546875" customWidth="1"/>
    <col min="3" max="4" width="11.140625" customWidth="1"/>
    <col min="5" max="5" width="12.42578125" customWidth="1"/>
    <col min="6" max="8" width="7.85546875" customWidth="1"/>
    <col min="9" max="9" width="10.85546875" customWidth="1"/>
    <col min="10" max="10" width="6.5703125" customWidth="1"/>
    <col min="11" max="11" width="8.85546875" customWidth="1"/>
    <col min="12" max="12" width="11.28515625" style="49" customWidth="1"/>
  </cols>
  <sheetData>
    <row r="1" spans="1:12" ht="24.75">
      <c r="A1" s="193" t="s">
        <v>0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</row>
    <row r="2" spans="1:12" ht="12.75" customHeight="1">
      <c r="A2" s="194" t="s">
        <v>162</v>
      </c>
      <c r="B2" s="194"/>
      <c r="C2" s="194"/>
      <c r="D2" s="194"/>
      <c r="E2" s="194"/>
      <c r="F2" s="194"/>
      <c r="G2" s="194"/>
      <c r="H2" s="194"/>
      <c r="I2" s="194"/>
      <c r="J2" s="194"/>
      <c r="K2" s="194"/>
      <c r="L2" s="194"/>
    </row>
    <row r="3" spans="1:12" ht="13.5" customHeight="1">
      <c r="A3" s="194"/>
      <c r="B3" s="194"/>
      <c r="C3" s="194"/>
      <c r="D3" s="194"/>
      <c r="E3" s="194"/>
      <c r="F3" s="194"/>
      <c r="G3" s="194"/>
      <c r="H3" s="194"/>
      <c r="I3" s="194"/>
      <c r="J3" s="194"/>
      <c r="K3" s="194"/>
      <c r="L3" s="194"/>
    </row>
    <row r="4" spans="1:12" ht="15" customHeight="1">
      <c r="A4" s="50" t="s">
        <v>2</v>
      </c>
      <c r="B4" s="50" t="s">
        <v>3</v>
      </c>
      <c r="C4" s="71" t="s">
        <v>4</v>
      </c>
      <c r="D4" s="50" t="s">
        <v>5</v>
      </c>
      <c r="E4" s="50" t="s">
        <v>6</v>
      </c>
      <c r="F4" s="50" t="s">
        <v>7</v>
      </c>
      <c r="G4" s="71" t="s">
        <v>8</v>
      </c>
      <c r="H4" s="50" t="s">
        <v>9</v>
      </c>
      <c r="I4" s="71" t="s">
        <v>10</v>
      </c>
      <c r="J4" s="50" t="s">
        <v>11</v>
      </c>
      <c r="K4" s="175" t="s">
        <v>12</v>
      </c>
      <c r="L4" s="2" t="s">
        <v>13</v>
      </c>
    </row>
    <row r="5" spans="1:12" ht="15.75" customHeight="1">
      <c r="A5" s="14">
        <v>1</v>
      </c>
      <c r="B5" s="15" t="s">
        <v>27</v>
      </c>
      <c r="C5" s="27" t="s">
        <v>28</v>
      </c>
      <c r="D5" s="27" t="s">
        <v>29</v>
      </c>
      <c r="E5" s="24">
        <v>81</v>
      </c>
      <c r="F5" s="176">
        <v>144</v>
      </c>
      <c r="G5" s="176">
        <v>180</v>
      </c>
      <c r="H5" s="18">
        <v>180</v>
      </c>
      <c r="I5" s="18"/>
      <c r="J5" s="11">
        <f t="shared" ref="J5:J13" si="0">($F5+$G5+$H5+$I5)</f>
        <v>504</v>
      </c>
      <c r="K5" s="177" t="s">
        <v>16</v>
      </c>
      <c r="L5" s="56"/>
    </row>
    <row r="6" spans="1:12" ht="15.75" customHeight="1">
      <c r="A6" s="14">
        <v>2</v>
      </c>
      <c r="B6" s="15" t="s">
        <v>69</v>
      </c>
      <c r="C6" s="16" t="s">
        <v>70</v>
      </c>
      <c r="D6" s="16">
        <v>54216</v>
      </c>
      <c r="E6" s="24">
        <v>29</v>
      </c>
      <c r="F6" s="32">
        <v>108</v>
      </c>
      <c r="G6" s="32">
        <v>171</v>
      </c>
      <c r="H6" s="32">
        <v>180</v>
      </c>
      <c r="I6" s="32"/>
      <c r="J6" s="11">
        <f t="shared" si="0"/>
        <v>459</v>
      </c>
      <c r="K6" s="178" t="s">
        <v>20</v>
      </c>
      <c r="L6" s="58"/>
    </row>
    <row r="7" spans="1:12" ht="15.75" customHeight="1">
      <c r="A7" s="14">
        <v>3</v>
      </c>
      <c r="B7" s="15" t="s">
        <v>35</v>
      </c>
      <c r="C7" s="16" t="s">
        <v>36</v>
      </c>
      <c r="D7" s="16">
        <v>94396</v>
      </c>
      <c r="E7" s="24">
        <v>45</v>
      </c>
      <c r="F7" s="32">
        <v>180</v>
      </c>
      <c r="G7" s="32">
        <v>117</v>
      </c>
      <c r="H7" s="32">
        <v>129</v>
      </c>
      <c r="I7" s="32"/>
      <c r="J7" s="11">
        <f t="shared" si="0"/>
        <v>426</v>
      </c>
      <c r="K7" s="178" t="s">
        <v>23</v>
      </c>
      <c r="L7" s="58"/>
    </row>
    <row r="8" spans="1:12" ht="15.75" customHeight="1">
      <c r="A8" s="14">
        <v>4</v>
      </c>
      <c r="B8" s="15" t="s">
        <v>17</v>
      </c>
      <c r="C8" s="16" t="s">
        <v>18</v>
      </c>
      <c r="D8" s="16">
        <v>54112</v>
      </c>
      <c r="E8" s="179" t="s">
        <v>19</v>
      </c>
      <c r="F8" s="66">
        <v>92</v>
      </c>
      <c r="G8" s="66">
        <v>156</v>
      </c>
      <c r="H8" s="66">
        <v>142</v>
      </c>
      <c r="I8" s="66"/>
      <c r="J8" s="11">
        <f t="shared" si="0"/>
        <v>390</v>
      </c>
      <c r="K8" s="180" t="s">
        <v>26</v>
      </c>
      <c r="L8" s="58"/>
    </row>
    <row r="9" spans="1:12" ht="15.75" customHeight="1">
      <c r="A9" s="14">
        <v>5</v>
      </c>
      <c r="B9" s="15" t="s">
        <v>58</v>
      </c>
      <c r="C9" s="16" t="s">
        <v>59</v>
      </c>
      <c r="D9" s="16">
        <v>53956</v>
      </c>
      <c r="E9" s="24">
        <v>1</v>
      </c>
      <c r="F9" s="10">
        <v>98</v>
      </c>
      <c r="G9" s="10">
        <v>134</v>
      </c>
      <c r="H9" s="10">
        <v>151</v>
      </c>
      <c r="I9" s="10"/>
      <c r="J9" s="11">
        <f t="shared" si="0"/>
        <v>383</v>
      </c>
      <c r="K9" s="180" t="s">
        <v>31</v>
      </c>
      <c r="L9" s="58"/>
    </row>
    <row r="10" spans="1:12" ht="15.75" customHeight="1">
      <c r="A10" s="14">
        <v>6</v>
      </c>
      <c r="B10" s="15" t="s">
        <v>50</v>
      </c>
      <c r="C10" s="16" t="s">
        <v>51</v>
      </c>
      <c r="D10" s="27" t="s">
        <v>52</v>
      </c>
      <c r="E10" s="24">
        <v>60</v>
      </c>
      <c r="F10" s="32">
        <v>142</v>
      </c>
      <c r="G10" s="32">
        <v>131</v>
      </c>
      <c r="H10" s="32">
        <v>108</v>
      </c>
      <c r="I10" s="32"/>
      <c r="J10" s="11">
        <f t="shared" si="0"/>
        <v>381</v>
      </c>
      <c r="K10" s="180" t="s">
        <v>34</v>
      </c>
      <c r="L10" s="58"/>
    </row>
    <row r="11" spans="1:12" ht="15.75" customHeight="1">
      <c r="A11" s="14">
        <v>7</v>
      </c>
      <c r="B11" s="15" t="s">
        <v>88</v>
      </c>
      <c r="C11" s="27" t="s">
        <v>89</v>
      </c>
      <c r="D11" s="27" t="s">
        <v>90</v>
      </c>
      <c r="E11" s="24">
        <v>57</v>
      </c>
      <c r="F11" s="32">
        <v>104</v>
      </c>
      <c r="G11" s="32">
        <v>148</v>
      </c>
      <c r="H11" s="32">
        <v>121</v>
      </c>
      <c r="I11" s="32"/>
      <c r="J11" s="11">
        <f t="shared" si="0"/>
        <v>373</v>
      </c>
      <c r="K11" s="180" t="s">
        <v>37</v>
      </c>
      <c r="L11" s="58"/>
    </row>
    <row r="12" spans="1:12" ht="15.75" customHeight="1">
      <c r="A12" s="14">
        <v>8</v>
      </c>
      <c r="B12" s="15" t="s">
        <v>84</v>
      </c>
      <c r="C12" s="16" t="s">
        <v>85</v>
      </c>
      <c r="D12" s="16" t="s">
        <v>63</v>
      </c>
      <c r="E12" s="24">
        <v>31</v>
      </c>
      <c r="F12" s="32">
        <v>92</v>
      </c>
      <c r="G12" s="32">
        <v>121</v>
      </c>
      <c r="H12" s="32">
        <v>140</v>
      </c>
      <c r="I12" s="32"/>
      <c r="J12" s="11">
        <f t="shared" si="0"/>
        <v>353</v>
      </c>
      <c r="K12" s="180" t="s">
        <v>41</v>
      </c>
      <c r="L12" s="58"/>
    </row>
    <row r="13" spans="1:12" ht="15.75" customHeight="1">
      <c r="A13" s="14">
        <v>9</v>
      </c>
      <c r="B13" s="15" t="s">
        <v>66</v>
      </c>
      <c r="C13" s="16" t="s">
        <v>67</v>
      </c>
      <c r="D13" s="16" t="s">
        <v>63</v>
      </c>
      <c r="E13" s="24">
        <v>28</v>
      </c>
      <c r="F13" s="32">
        <v>87</v>
      </c>
      <c r="G13" s="32">
        <v>144</v>
      </c>
      <c r="H13" s="32">
        <v>121</v>
      </c>
      <c r="I13" s="32"/>
      <c r="J13" s="11">
        <f t="shared" si="0"/>
        <v>352</v>
      </c>
      <c r="K13" s="180" t="s">
        <v>45</v>
      </c>
      <c r="L13" s="58"/>
    </row>
    <row r="14" spans="1:12" ht="15.75" customHeight="1">
      <c r="A14" s="14">
        <v>10</v>
      </c>
      <c r="B14" s="15" t="s">
        <v>14</v>
      </c>
      <c r="C14" s="16" t="s">
        <v>15</v>
      </c>
      <c r="D14" s="16">
        <v>53721</v>
      </c>
      <c r="E14" s="24">
        <v>44</v>
      </c>
      <c r="F14" s="32" t="s">
        <v>64</v>
      </c>
      <c r="G14" s="32">
        <v>165</v>
      </c>
      <c r="H14" s="32">
        <v>172</v>
      </c>
      <c r="I14" s="32"/>
      <c r="J14" s="11">
        <f>($G14+$H14+$I14)</f>
        <v>337</v>
      </c>
      <c r="K14" s="180" t="s">
        <v>49</v>
      </c>
      <c r="L14" s="58"/>
    </row>
    <row r="15" spans="1:12" ht="15.75" customHeight="1">
      <c r="A15" s="14">
        <v>11</v>
      </c>
      <c r="B15" s="15" t="s">
        <v>102</v>
      </c>
      <c r="C15" s="16" t="s">
        <v>103</v>
      </c>
      <c r="D15" s="16" t="s">
        <v>63</v>
      </c>
      <c r="E15" s="24">
        <v>59</v>
      </c>
      <c r="F15" s="32">
        <v>109</v>
      </c>
      <c r="G15" s="32">
        <v>82</v>
      </c>
      <c r="H15" s="32">
        <v>122</v>
      </c>
      <c r="I15" s="32"/>
      <c r="J15" s="11">
        <f>($F15+$G15+$H15+$I15)</f>
        <v>313</v>
      </c>
      <c r="K15" s="180" t="s">
        <v>53</v>
      </c>
      <c r="L15" s="58"/>
    </row>
    <row r="16" spans="1:12" ht="15.75" customHeight="1">
      <c r="A16" s="14">
        <v>12</v>
      </c>
      <c r="B16" s="15" t="s">
        <v>81</v>
      </c>
      <c r="C16" s="16" t="s">
        <v>82</v>
      </c>
      <c r="D16" s="16">
        <v>54212</v>
      </c>
      <c r="E16" s="24">
        <v>35</v>
      </c>
      <c r="F16" s="32">
        <v>108</v>
      </c>
      <c r="G16" s="32">
        <v>107</v>
      </c>
      <c r="H16" s="32">
        <v>97</v>
      </c>
      <c r="I16" s="32"/>
      <c r="J16" s="11">
        <f>($F16+$G16+$H16+$I16)</f>
        <v>312</v>
      </c>
      <c r="K16" s="180" t="s">
        <v>57</v>
      </c>
      <c r="L16" s="58"/>
    </row>
    <row r="17" spans="1:13" ht="15.75" customHeight="1">
      <c r="A17" s="14">
        <v>13</v>
      </c>
      <c r="B17" s="15" t="s">
        <v>108</v>
      </c>
      <c r="C17" s="16" t="s">
        <v>109</v>
      </c>
      <c r="D17" s="16" t="s">
        <v>63</v>
      </c>
      <c r="E17" s="24">
        <v>30</v>
      </c>
      <c r="F17" s="32" t="s">
        <v>64</v>
      </c>
      <c r="G17" s="32">
        <v>162</v>
      </c>
      <c r="H17" s="32">
        <v>146</v>
      </c>
      <c r="I17" s="32"/>
      <c r="J17" s="11">
        <f>($G17+$H17+$I17)</f>
        <v>308</v>
      </c>
      <c r="K17" s="180" t="s">
        <v>60</v>
      </c>
      <c r="L17" s="58"/>
    </row>
    <row r="18" spans="1:13" ht="15.75" customHeight="1">
      <c r="A18" s="14">
        <v>14</v>
      </c>
      <c r="B18" s="15" t="s">
        <v>99</v>
      </c>
      <c r="C18" s="16" t="s">
        <v>100</v>
      </c>
      <c r="D18" s="16"/>
      <c r="E18" s="24">
        <v>23</v>
      </c>
      <c r="F18" s="32">
        <v>77</v>
      </c>
      <c r="G18" s="32">
        <v>112</v>
      </c>
      <c r="H18" s="32">
        <v>117</v>
      </c>
      <c r="I18" s="32"/>
      <c r="J18" s="11">
        <f>($F18+$G18+H18+$I18)</f>
        <v>306</v>
      </c>
      <c r="K18" s="180" t="s">
        <v>65</v>
      </c>
      <c r="L18" s="58"/>
    </row>
    <row r="19" spans="1:13" ht="15.75" customHeight="1">
      <c r="A19" s="14">
        <v>15</v>
      </c>
      <c r="B19" s="15" t="s">
        <v>21</v>
      </c>
      <c r="C19" s="16" t="s">
        <v>22</v>
      </c>
      <c r="D19" s="16">
        <v>54095</v>
      </c>
      <c r="E19" s="24">
        <v>96</v>
      </c>
      <c r="F19" s="18" t="s">
        <v>64</v>
      </c>
      <c r="G19" s="18">
        <v>166</v>
      </c>
      <c r="H19" s="18">
        <v>126</v>
      </c>
      <c r="I19" s="18"/>
      <c r="J19" s="11">
        <f>($G19+$H19+$I19)</f>
        <v>292</v>
      </c>
      <c r="K19" s="180" t="s">
        <v>68</v>
      </c>
      <c r="L19" s="58"/>
    </row>
    <row r="20" spans="1:13" ht="15.75" customHeight="1">
      <c r="A20" s="14">
        <v>16</v>
      </c>
      <c r="B20" s="15" t="s">
        <v>96</v>
      </c>
      <c r="C20" s="16" t="s">
        <v>97</v>
      </c>
      <c r="D20" s="16">
        <v>53995</v>
      </c>
      <c r="E20" s="24">
        <v>34</v>
      </c>
      <c r="F20" s="32">
        <v>94</v>
      </c>
      <c r="G20" s="32">
        <v>75</v>
      </c>
      <c r="H20" s="32">
        <v>92</v>
      </c>
      <c r="I20" s="32"/>
      <c r="J20" s="11">
        <f>($F20+$G20+$H20+$I20)</f>
        <v>261</v>
      </c>
      <c r="K20" s="180" t="s">
        <v>71</v>
      </c>
      <c r="L20" s="58"/>
    </row>
    <row r="21" spans="1:13" ht="15.75" customHeight="1">
      <c r="A21" s="14">
        <v>17</v>
      </c>
      <c r="B21" s="15" t="s">
        <v>75</v>
      </c>
      <c r="C21" s="16" t="s">
        <v>76</v>
      </c>
      <c r="D21" s="16" t="s">
        <v>63</v>
      </c>
      <c r="E21" s="24">
        <v>33</v>
      </c>
      <c r="F21" s="32">
        <v>65</v>
      </c>
      <c r="G21" s="32">
        <v>74</v>
      </c>
      <c r="H21" s="32">
        <v>70</v>
      </c>
      <c r="I21" s="32"/>
      <c r="J21" s="11">
        <f>($F21+$G21+$H21+$I21)</f>
        <v>209</v>
      </c>
      <c r="K21" s="180" t="s">
        <v>71</v>
      </c>
      <c r="L21" s="58"/>
    </row>
    <row r="22" spans="1:13" ht="15.75" customHeight="1">
      <c r="A22" s="14">
        <v>18</v>
      </c>
      <c r="B22" s="15" t="s">
        <v>93</v>
      </c>
      <c r="C22" s="16" t="s">
        <v>94</v>
      </c>
      <c r="D22" s="16" t="s">
        <v>63</v>
      </c>
      <c r="E22" s="24">
        <v>38</v>
      </c>
      <c r="F22" s="32">
        <v>92</v>
      </c>
      <c r="G22" s="32" t="s">
        <v>64</v>
      </c>
      <c r="H22" s="32">
        <v>117</v>
      </c>
      <c r="I22" s="32"/>
      <c r="J22" s="11">
        <f>($F22+$H22+$I22)</f>
        <v>209</v>
      </c>
      <c r="K22" s="180" t="s">
        <v>77</v>
      </c>
      <c r="L22" s="58"/>
    </row>
    <row r="23" spans="1:13" ht="15.75" customHeight="1">
      <c r="A23" s="14">
        <v>19</v>
      </c>
      <c r="B23" s="15" t="s">
        <v>24</v>
      </c>
      <c r="C23" s="16" t="s">
        <v>25</v>
      </c>
      <c r="D23" s="16">
        <v>66922</v>
      </c>
      <c r="E23" s="24">
        <v>32</v>
      </c>
      <c r="F23" s="32" t="s">
        <v>64</v>
      </c>
      <c r="G23" s="32">
        <v>98</v>
      </c>
      <c r="H23" s="32">
        <v>86</v>
      </c>
      <c r="I23" s="32"/>
      <c r="J23" s="11">
        <f>($G23+$H23+$I23)</f>
        <v>184</v>
      </c>
      <c r="K23" s="180" t="s">
        <v>80</v>
      </c>
      <c r="L23" s="58"/>
    </row>
    <row r="24" spans="1:13" ht="15.75" customHeight="1">
      <c r="A24" s="14">
        <v>20</v>
      </c>
      <c r="B24" s="15" t="s">
        <v>38</v>
      </c>
      <c r="C24" s="27" t="s">
        <v>39</v>
      </c>
      <c r="D24" s="27" t="s">
        <v>40</v>
      </c>
      <c r="E24" s="24">
        <v>58</v>
      </c>
      <c r="F24" s="32">
        <v>64</v>
      </c>
      <c r="G24" s="32" t="s">
        <v>64</v>
      </c>
      <c r="H24" s="32">
        <v>100</v>
      </c>
      <c r="I24" s="32"/>
      <c r="J24" s="11">
        <f>($F24+$H24+$I24)</f>
        <v>164</v>
      </c>
      <c r="K24" s="180" t="s">
        <v>83</v>
      </c>
      <c r="L24" s="58"/>
    </row>
    <row r="25" spans="1:13" ht="15.75" customHeight="1">
      <c r="A25" s="14">
        <v>21</v>
      </c>
      <c r="B25" s="15" t="s">
        <v>46</v>
      </c>
      <c r="C25" s="27" t="s">
        <v>47</v>
      </c>
      <c r="D25" s="27" t="s">
        <v>48</v>
      </c>
      <c r="E25" s="24">
        <v>18</v>
      </c>
      <c r="F25" s="32" t="s">
        <v>64</v>
      </c>
      <c r="G25" s="32" t="s">
        <v>64</v>
      </c>
      <c r="H25" s="32">
        <v>135</v>
      </c>
      <c r="I25" s="32"/>
      <c r="J25" s="11">
        <f>($H25+$I25)</f>
        <v>135</v>
      </c>
      <c r="K25" s="180" t="s">
        <v>87</v>
      </c>
      <c r="L25" s="58"/>
    </row>
    <row r="26" spans="1:13" ht="15.75" customHeight="1">
      <c r="A26" s="14">
        <v>22</v>
      </c>
      <c r="B26" s="15" t="s">
        <v>61</v>
      </c>
      <c r="C26" s="16" t="s">
        <v>62</v>
      </c>
      <c r="D26" s="16" t="s">
        <v>63</v>
      </c>
      <c r="E26" s="24">
        <v>27</v>
      </c>
      <c r="F26" s="32" t="s">
        <v>64</v>
      </c>
      <c r="G26" s="32" t="s">
        <v>64</v>
      </c>
      <c r="H26" s="32">
        <v>129</v>
      </c>
      <c r="I26" s="32"/>
      <c r="J26" s="11">
        <f>($H26+$I26)</f>
        <v>129</v>
      </c>
      <c r="K26" s="180" t="s">
        <v>92</v>
      </c>
      <c r="L26" s="58"/>
    </row>
    <row r="27" spans="1:13" ht="15.75" customHeight="1">
      <c r="A27" s="14">
        <v>23</v>
      </c>
      <c r="B27" s="15" t="s">
        <v>54</v>
      </c>
      <c r="C27" s="27" t="s">
        <v>55</v>
      </c>
      <c r="D27" s="27" t="s">
        <v>56</v>
      </c>
      <c r="E27" s="24">
        <v>80</v>
      </c>
      <c r="F27" s="32" t="s">
        <v>64</v>
      </c>
      <c r="G27" s="32">
        <v>111</v>
      </c>
      <c r="H27" s="32" t="s">
        <v>64</v>
      </c>
      <c r="I27" s="32"/>
      <c r="J27" s="11">
        <f>($G27+$I27)</f>
        <v>111</v>
      </c>
      <c r="K27" s="180" t="s">
        <v>95</v>
      </c>
      <c r="L27" s="58"/>
    </row>
    <row r="28" spans="1:13" ht="15.75" customHeight="1">
      <c r="A28" s="14">
        <v>24</v>
      </c>
      <c r="B28" s="15" t="s">
        <v>42</v>
      </c>
      <c r="C28" s="27" t="s">
        <v>43</v>
      </c>
      <c r="D28" s="27" t="s">
        <v>44</v>
      </c>
      <c r="E28" s="24">
        <v>100</v>
      </c>
      <c r="F28" s="18" t="s">
        <v>64</v>
      </c>
      <c r="G28" s="18" t="s">
        <v>64</v>
      </c>
      <c r="H28" s="18">
        <v>97</v>
      </c>
      <c r="I28" s="18"/>
      <c r="J28" s="11">
        <f>($H28+$I28)</f>
        <v>97</v>
      </c>
      <c r="K28" s="180" t="s">
        <v>98</v>
      </c>
      <c r="L28" s="58"/>
    </row>
    <row r="29" spans="1:13" ht="15.75">
      <c r="A29" s="14">
        <v>25</v>
      </c>
      <c r="B29" s="15" t="s">
        <v>72</v>
      </c>
      <c r="C29" s="16" t="s">
        <v>73</v>
      </c>
      <c r="D29" s="16" t="s">
        <v>63</v>
      </c>
      <c r="E29" s="24">
        <v>37</v>
      </c>
      <c r="F29" s="32">
        <v>92</v>
      </c>
      <c r="G29" s="32" t="s">
        <v>64</v>
      </c>
      <c r="H29" s="32" t="s">
        <v>64</v>
      </c>
      <c r="I29" s="32"/>
      <c r="J29" s="11">
        <f>($F29+$I29)</f>
        <v>92</v>
      </c>
      <c r="K29" s="180" t="s">
        <v>101</v>
      </c>
      <c r="L29" s="181"/>
    </row>
    <row r="30" spans="1:13" ht="15.75">
      <c r="A30" s="14">
        <v>26</v>
      </c>
      <c r="B30" s="15" t="s">
        <v>32</v>
      </c>
      <c r="C30" s="16" t="s">
        <v>33</v>
      </c>
      <c r="D30" s="16">
        <v>54213</v>
      </c>
      <c r="E30" s="24">
        <v>14</v>
      </c>
      <c r="F30" s="32">
        <v>77</v>
      </c>
      <c r="G30" s="32" t="s">
        <v>64</v>
      </c>
      <c r="H30" s="32" t="s">
        <v>64</v>
      </c>
      <c r="I30" s="32"/>
      <c r="J30" s="11">
        <f>($F30+$I30)</f>
        <v>77</v>
      </c>
      <c r="K30" s="180" t="s">
        <v>104</v>
      </c>
      <c r="L30" s="181"/>
    </row>
    <row r="31" spans="1:13" ht="15.75">
      <c r="A31" s="14">
        <v>27</v>
      </c>
      <c r="B31" s="15" t="s">
        <v>105</v>
      </c>
      <c r="C31" s="16" t="s">
        <v>106</v>
      </c>
      <c r="D31" s="16"/>
      <c r="E31" s="24">
        <v>8</v>
      </c>
      <c r="F31" s="32" t="s">
        <v>64</v>
      </c>
      <c r="G31" s="32">
        <v>55</v>
      </c>
      <c r="H31" s="32" t="s">
        <v>91</v>
      </c>
      <c r="I31" s="32"/>
      <c r="J31" s="11">
        <f>($G31+$I31)</f>
        <v>55</v>
      </c>
      <c r="K31" s="180" t="s">
        <v>107</v>
      </c>
      <c r="L31" s="181"/>
    </row>
    <row r="32" spans="1:13" ht="15.75">
      <c r="A32" s="182"/>
      <c r="B32" s="183"/>
      <c r="C32" s="184"/>
      <c r="D32" s="185"/>
      <c r="E32" s="35"/>
      <c r="F32" s="35"/>
      <c r="G32" s="35"/>
      <c r="H32" s="35"/>
      <c r="I32" s="35"/>
      <c r="J32" s="35"/>
      <c r="K32" s="35"/>
      <c r="L32" s="186"/>
      <c r="M32" s="35"/>
    </row>
    <row r="33" spans="2:7" ht="15">
      <c r="B33" s="48" t="s">
        <v>111</v>
      </c>
      <c r="E33" s="189" t="s">
        <v>112</v>
      </c>
      <c r="F33" s="189"/>
      <c r="G33" s="189"/>
    </row>
    <row r="34" spans="2:7" ht="15">
      <c r="B34" s="190" t="s">
        <v>113</v>
      </c>
      <c r="C34" s="190"/>
      <c r="E34" s="191" t="s">
        <v>114</v>
      </c>
      <c r="F34" s="191"/>
      <c r="G34" s="191"/>
    </row>
    <row r="35" spans="2:7" ht="15">
      <c r="B35" s="192" t="s">
        <v>115</v>
      </c>
      <c r="C35" s="192"/>
    </row>
    <row r="36" spans="2:7" ht="15">
      <c r="B36" s="190" t="s">
        <v>116</v>
      </c>
      <c r="C36" s="190"/>
    </row>
  </sheetData>
  <sheetProtection selectLockedCells="1" selectUnlockedCells="1"/>
  <mergeCells count="7">
    <mergeCell ref="B36:C36"/>
    <mergeCell ref="A1:L1"/>
    <mergeCell ref="A2:L3"/>
    <mergeCell ref="E33:G33"/>
    <mergeCell ref="B34:C34"/>
    <mergeCell ref="E34:G34"/>
    <mergeCell ref="B35:C35"/>
  </mergeCells>
  <conditionalFormatting sqref="C11">
    <cfRule type="cellIs" dxfId="4" priority="1" stopIfTrue="1" operator="equal">
      <formula>180</formula>
    </cfRule>
  </conditionalFormatting>
  <conditionalFormatting sqref="B22 B29 C30:D30">
    <cfRule type="cellIs" dxfId="3" priority="2" stopIfTrue="1" operator="equal">
      <formula>180</formula>
    </cfRule>
  </conditionalFormatting>
  <conditionalFormatting sqref="C6:D6 C21:D22">
    <cfRule type="cellIs" dxfId="2" priority="3" stopIfTrue="1" operator="equal">
      <formula>180</formula>
    </cfRule>
  </conditionalFormatting>
  <conditionalFormatting sqref="B5:D5 B8:D10 B14:D15 B18:D18 B25:B28 B31:D32 C24:D28">
    <cfRule type="cellIs" dxfId="1" priority="4" stopIfTrue="1" operator="equal">
      <formula>180</formula>
    </cfRule>
  </conditionalFormatting>
  <conditionalFormatting sqref="F6:I7 F9:I18 F20:I27 F29:I31 J5:J31">
    <cfRule type="cellIs" dxfId="0" priority="5" stopIfTrue="1" operator="equal">
      <formula>180</formula>
    </cfRule>
  </conditionalFormatting>
  <pageMargins left="1.4701388888888889" right="0.75" top="0.46736111111111112" bottom="0.54027777777777775" header="0.51180555555555551" footer="0.51180555555555551"/>
  <pageSetup paperSize="9" scale="90" firstPageNumber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6</vt:i4>
      </vt:variant>
      <vt:variant>
        <vt:lpstr>Zakresy nazwane</vt:lpstr>
      </vt:variant>
      <vt:variant>
        <vt:i4>1</vt:i4>
      </vt:variant>
    </vt:vector>
  </HeadingPairs>
  <TitlesOfParts>
    <vt:vector size="7" baseType="lpstr">
      <vt:lpstr>S4</vt:lpstr>
      <vt:lpstr>S6</vt:lpstr>
      <vt:lpstr>S7</vt:lpstr>
      <vt:lpstr>S8D</vt:lpstr>
      <vt:lpstr>S8EP</vt:lpstr>
      <vt:lpstr>S9</vt:lpstr>
      <vt:lpstr>'S6'!Obszar_wydruku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Leszek</dc:creator>
  <cp:lastModifiedBy>Leszek</cp:lastModifiedBy>
  <cp:lastPrinted>2016-09-27T07:18:35Z</cp:lastPrinted>
  <dcterms:created xsi:type="dcterms:W3CDTF">2016-09-27T07:19:57Z</dcterms:created>
  <dcterms:modified xsi:type="dcterms:W3CDTF">2016-09-27T07:19:57Z</dcterms:modified>
</cp:coreProperties>
</file>